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8580" activeTab="0"/>
  </bookViews>
  <sheets>
    <sheet name="Resultatredovisning 01-03" sheetId="1" r:id="rId1"/>
    <sheet name="öppna svar" sheetId="2" r:id="rId2"/>
  </sheets>
  <definedNames>
    <definedName name="_xlnm.Print_Titles" localSheetId="0">'Resultatredovisning 01-03'!$4:$5</definedName>
  </definedNames>
  <calcPr fullCalcOnLoad="1"/>
</workbook>
</file>

<file path=xl/sharedStrings.xml><?xml version="1.0" encoding="utf-8"?>
<sst xmlns="http://schemas.openxmlformats.org/spreadsheetml/2006/main" count="241" uniqueCount="159">
  <si>
    <t>Resultat från intervjuundersökning till föräldrar till fritidsgårdsbesökare i Nacka kommun 2001-03</t>
  </si>
  <si>
    <t>Boo</t>
  </si>
  <si>
    <t>F-S</t>
  </si>
  <si>
    <t>Sicklaön</t>
  </si>
  <si>
    <t>Älta</t>
  </si>
  <si>
    <t>Totalt</t>
  </si>
  <si>
    <t>Björknäs</t>
  </si>
  <si>
    <t>Boo Folkets Hus</t>
  </si>
  <si>
    <t>Fisksätra</t>
  </si>
  <si>
    <t>Neglinge</t>
  </si>
  <si>
    <t>Henriksdal</t>
  </si>
  <si>
    <t>199:an</t>
  </si>
  <si>
    <t>2:an</t>
  </si>
  <si>
    <t>Antal genomförda intervjuer</t>
  </si>
  <si>
    <t>Svarsfrekvens</t>
  </si>
  <si>
    <t>Vem svarar</t>
  </si>
  <si>
    <t>Mamma</t>
  </si>
  <si>
    <t>Pappa</t>
  </si>
  <si>
    <t>Annan</t>
  </si>
  <si>
    <t>Boende</t>
  </si>
  <si>
    <t>Hyresrätt</t>
  </si>
  <si>
    <t>Bostadsrätt</t>
  </si>
  <si>
    <t>Villa/radhus</t>
  </si>
  <si>
    <t>4</t>
  </si>
  <si>
    <t>Barnets kön</t>
  </si>
  <si>
    <t>Pojke</t>
  </si>
  <si>
    <t>Flicka</t>
  </si>
  <si>
    <t>5</t>
  </si>
  <si>
    <t>Barnets födelseår</t>
  </si>
  <si>
    <t>16-17 år</t>
  </si>
  <si>
    <t>14-15 år</t>
  </si>
  <si>
    <t>12-13 år</t>
  </si>
  <si>
    <t>.-11</t>
  </si>
  <si>
    <t>Hur ofta är ditt/dina barn på fritidsgården?</t>
  </si>
  <si>
    <t>2 gånger i veckan eller mer</t>
  </si>
  <si>
    <t>1/vecka</t>
  </si>
  <si>
    <t>några gånger i månaden</t>
  </si>
  <si>
    <t>mera sällan</t>
  </si>
  <si>
    <t>vet ej</t>
  </si>
  <si>
    <t>Är det enkelt eller svårt för ditt barn att ta sig till fritidsgården?</t>
  </si>
  <si>
    <t>Mycket eller ganska</t>
  </si>
  <si>
    <t>Mycket lätt</t>
  </si>
  <si>
    <t>Ganska lätt</t>
  </si>
  <si>
    <t>Ganska svårt</t>
  </si>
  <si>
    <t>Mycket svårt</t>
  </si>
  <si>
    <t>Vet ej</t>
  </si>
  <si>
    <t>Tror du att fritidsgården är en trygg och säker miljö för ditt barn?</t>
  </si>
  <si>
    <t>Mycket trygg och säker</t>
  </si>
  <si>
    <t>Ganska trygg och säker</t>
  </si>
  <si>
    <t>Inte alls trygg och säker</t>
  </si>
  <si>
    <t>Har du varit i kontakt med personalen på fritidsgården under det senaste året?</t>
  </si>
  <si>
    <t>Ja - någon gång</t>
  </si>
  <si>
    <t>Ja - flera ggr</t>
  </si>
  <si>
    <t>Nej</t>
  </si>
  <si>
    <t>Får du tillräcklig information om vad som händer på fritidsgården?</t>
  </si>
  <si>
    <t>Ja - för det mesta</t>
  </si>
  <si>
    <t>Nej - oftast inte</t>
  </si>
  <si>
    <t>Nej - aldrig</t>
  </si>
  <si>
    <t>Kommentar</t>
  </si>
  <si>
    <t>Genom barnet</t>
  </si>
  <si>
    <t>Vill ha mer information</t>
  </si>
  <si>
    <t>Tycker du att det är bra eller dåligt att ditt barn besöker fritidsgården?</t>
  </si>
  <si>
    <t>Mycket bra</t>
  </si>
  <si>
    <t>Ganska bra</t>
  </si>
  <si>
    <t>Ganska dåligt</t>
  </si>
  <si>
    <t>Mycket dåligt</t>
  </si>
  <si>
    <t xml:space="preserve">Varför tror du att ditt barn besöker fritidsgården? </t>
  </si>
  <si>
    <t>träffa kompisar</t>
  </si>
  <si>
    <t>någonstans att vara</t>
  </si>
  <si>
    <t>sportaktiviteter/träna</t>
  </si>
  <si>
    <t>aktiviteter/sysselsättning</t>
  </si>
  <si>
    <t>vet vad hon/han gör/är</t>
  </si>
  <si>
    <t>ej driva omkring</t>
  </si>
  <si>
    <t>bra personal/vuxna där</t>
  </si>
  <si>
    <t>trivs där</t>
  </si>
  <si>
    <t>replokal</t>
  </si>
  <si>
    <t>stökigt</t>
  </si>
  <si>
    <t>Tror du ditt barn kan påverka gårdens verksamhet?</t>
  </si>
  <si>
    <t>Ja</t>
  </si>
  <si>
    <t>Ja, i hög grad</t>
  </si>
  <si>
    <t>i viss grad</t>
  </si>
  <si>
    <t>nej</t>
  </si>
  <si>
    <t>Tror du att du själv kan påverka gårdens verksamhet?</t>
  </si>
  <si>
    <t>Tror du att flickor och pojkar får lika stor uppmärksamhet på fritidsgården?</t>
  </si>
  <si>
    <t>Killar mer uppmärksamhet</t>
  </si>
  <si>
    <t>Tjejer mer uppmärksamhet</t>
  </si>
  <si>
    <t>Tycker du sammantaget att fritidsgårdsverksamheten fungerar bra eller dåligt</t>
  </si>
  <si>
    <t>Vilken roll tror du fritidsgården spelar i ditt barns liv?</t>
  </si>
  <si>
    <t>Mycket stor roll</t>
  </si>
  <si>
    <t>Ganska stor roll</t>
  </si>
  <si>
    <t>Ganska liten roll</t>
  </si>
  <si>
    <t>Ingen roll alls</t>
  </si>
  <si>
    <t>Hur tror du att ditt barns utveckling påverkas av att gå på fritidsgård?</t>
  </si>
  <si>
    <t>Mycket positivt</t>
  </si>
  <si>
    <t>Ganska positivt</t>
  </si>
  <si>
    <t>Varken eller/både och</t>
  </si>
  <si>
    <t>Ganska negativt</t>
  </si>
  <si>
    <t>Mycket negativt</t>
  </si>
  <si>
    <t>Kommentarer från föräldrar till fritidsgårdsbesökare 2003 (samtliga gårdar)</t>
  </si>
  <si>
    <t>På vilket sätt påverkas ditt barns utveckling av att gå på fritidsgården tror du?</t>
  </si>
  <si>
    <t>vill ej svara</t>
  </si>
  <si>
    <t>st</t>
  </si>
  <si>
    <t>inte mycket</t>
  </si>
  <si>
    <t>socialt</t>
  </si>
  <si>
    <t>positivt</t>
  </si>
  <si>
    <t>mer självständighet</t>
  </si>
  <si>
    <t>lära sig nya saker</t>
  </si>
  <si>
    <t>något att göra på fritiden</t>
  </si>
  <si>
    <t>visa hänsyn</t>
  </si>
  <si>
    <t>trygg plats</t>
  </si>
  <si>
    <t>både positivt o negativt</t>
  </si>
  <si>
    <t>negativt-påverkas av de äldre barnen</t>
  </si>
  <si>
    <t>Övriga synpunkter?</t>
  </si>
  <si>
    <t>mera öppettider</t>
  </si>
  <si>
    <t>bra</t>
  </si>
  <si>
    <t>mer resurser till verksamheten</t>
  </si>
  <si>
    <t>mer info</t>
  </si>
  <si>
    <t>nöjd</t>
  </si>
  <si>
    <t>mer aktiviteter</t>
  </si>
  <si>
    <t>låt gården vara kvar (Älta, Tvåan)</t>
  </si>
  <si>
    <t>bra att det finns</t>
  </si>
  <si>
    <t>ha den i centrum (Älta, Fisksätra)</t>
  </si>
  <si>
    <t>större lokal (Älta)</t>
  </si>
  <si>
    <t>bra som det är (Älta, Tvåan)</t>
  </si>
  <si>
    <t>fler vuxna (Älta, Boo Folkets)</t>
  </si>
  <si>
    <t>fler gårdar (Älta, Boo Folkets)</t>
  </si>
  <si>
    <t>inte släppa in äldre killar (Älta, Fisksätra)</t>
  </si>
  <si>
    <t>stoppa bråkiga personer från att komma in (Henriksdal, Fisksätra)</t>
  </si>
  <si>
    <t>bättre koll på barnen (Fisksätra)</t>
  </si>
  <si>
    <t>synd att inte fler barn går (Neglinge)</t>
  </si>
  <si>
    <t>blivit bättre (Älta)</t>
  </si>
  <si>
    <t>mer temakvällar, flytta till centrum (Älta)</t>
  </si>
  <si>
    <t>bra med uppdelade årskullar (Älta)</t>
  </si>
  <si>
    <t>barnen ska bestämma (Fisksätra)</t>
  </si>
  <si>
    <t>fångar inte upp de yngre barnen, inr.mer mot killar (Neglinge)</t>
  </si>
  <si>
    <t>dyrt att gå där (Neglinge)</t>
  </si>
  <si>
    <t>bra personal (Neglinge)</t>
  </si>
  <si>
    <t>fungerar bra (Neglinge)</t>
  </si>
  <si>
    <t>stökigt på Älta</t>
  </si>
  <si>
    <t>hjälp för alla (Tvåan)</t>
  </si>
  <si>
    <t>behålla verksamhet, skicka ut info till syskon (Tvåan)</t>
  </si>
  <si>
    <t>värna om tjejerna (Tvåan)</t>
  </si>
  <si>
    <t>motivera föräldrar bättre (Tvåan)</t>
  </si>
  <si>
    <t>alkoholmätare vid fester (Björknäs)</t>
  </si>
  <si>
    <t>uppmuntra barn som inte vågar gå dit (Björknäs)</t>
  </si>
  <si>
    <t>lyssna mer på barnen (Henriksdal)</t>
  </si>
  <si>
    <t>förbättra säkerheten (Fisksätra)</t>
  </si>
  <si>
    <t>mer aktiviteter för tjejer (Henriksdal)</t>
  </si>
  <si>
    <t>ha mindre åldersskillnader (Fisksätra)</t>
  </si>
  <si>
    <t>skapa en mer respektfull atmosfär (Henriksdal)</t>
  </si>
  <si>
    <t>få tillgång till ett bra mellanmål (Boo Folkets)</t>
  </si>
  <si>
    <t>sommarverksamhet funkar bra (Boo Folkets)</t>
  </si>
  <si>
    <t>lägre priser (Boo Folkets)</t>
  </si>
  <si>
    <t>är ingen renodlad fritidsgård (Boo Folkets)</t>
  </si>
  <si>
    <t>föräldrar bör ha större ansvar (Boo Folkets)</t>
  </si>
  <si>
    <t>förbättra aktiviteterna (Boo Folkets)</t>
  </si>
  <si>
    <r>
      <t xml:space="preserve">Totalt </t>
    </r>
    <r>
      <rPr>
        <sz val="10"/>
        <rFont val="Arial"/>
        <family val="2"/>
      </rPr>
      <t>(oviktat medelvärde)</t>
    </r>
  </si>
  <si>
    <t>andel</t>
  </si>
  <si>
    <t>antal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</si>
</sst>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\(#,##0\)"/>
    <numFmt numFmtId="174" formatCode="\(0%\)"/>
    <numFmt numFmtId="175" formatCode="0.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top" wrapText="1"/>
    </xf>
    <xf numFmtId="9" fontId="7" fillId="0" borderId="4" xfId="17" applyFont="1" applyFill="1" applyBorder="1" applyAlignment="1">
      <alignment vertical="top"/>
    </xf>
    <xf numFmtId="9" fontId="7" fillId="0" borderId="0" xfId="17" applyFont="1" applyFill="1" applyBorder="1" applyAlignment="1">
      <alignment vertical="top"/>
    </xf>
    <xf numFmtId="9" fontId="7" fillId="2" borderId="5" xfId="17" applyFont="1" applyFill="1" applyBorder="1" applyAlignment="1">
      <alignment vertical="top" wrapText="1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9" fontId="7" fillId="0" borderId="4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9" fontId="7" fillId="2" borderId="5" xfId="17" applyFont="1" applyFill="1" applyBorder="1" applyAlignment="1">
      <alignment/>
    </xf>
    <xf numFmtId="0" fontId="7" fillId="2" borderId="5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top"/>
    </xf>
    <xf numFmtId="1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9" fontId="10" fillId="0" borderId="4" xfId="0" applyNumberFormat="1" applyFont="1" applyFill="1" applyBorder="1" applyAlignment="1">
      <alignment/>
    </xf>
    <xf numFmtId="9" fontId="10" fillId="0" borderId="0" xfId="17" applyFont="1" applyFill="1" applyBorder="1" applyAlignment="1">
      <alignment/>
    </xf>
    <xf numFmtId="9" fontId="10" fillId="2" borderId="5" xfId="17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9" fontId="12" fillId="0" borderId="4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1" fontId="12" fillId="2" borderId="5" xfId="17" applyNumberFormat="1" applyFont="1" applyFill="1" applyBorder="1" applyAlignment="1">
      <alignment/>
    </xf>
    <xf numFmtId="1" fontId="12" fillId="0" borderId="4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2" fontId="12" fillId="0" borderId="4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9" fontId="7" fillId="2" borderId="7" xfId="17" applyFont="1" applyFill="1" applyBorder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9" fontId="12" fillId="0" borderId="0" xfId="17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6"/>
  <sheetViews>
    <sheetView tabSelected="1" view="pageBreakPreview" zoomScale="60" workbookViewId="0" topLeftCell="A1">
      <pane xSplit="3" ySplit="5" topLeftCell="G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0" sqref="B100"/>
    </sheetView>
  </sheetViews>
  <sheetFormatPr defaultColWidth="9.140625" defaultRowHeight="12.75"/>
  <cols>
    <col min="1" max="1" width="3.28125" style="1" bestFit="1" customWidth="1"/>
    <col min="2" max="2" width="24.00390625" style="3" customWidth="1"/>
    <col min="3" max="3" width="21.421875" style="3" customWidth="1"/>
    <col min="4" max="4" width="4.8515625" style="4" hidden="1" customWidth="1"/>
    <col min="5" max="5" width="4.8515625" style="5" hidden="1" customWidth="1"/>
    <col min="6" max="6" width="5.7109375" style="3" hidden="1" customWidth="1"/>
    <col min="7" max="9" width="5.7109375" style="3" customWidth="1"/>
    <col min="10" max="10" width="6.140625" style="6" bestFit="1" customWidth="1"/>
    <col min="11" max="11" width="4.8515625" style="7" customWidth="1"/>
    <col min="12" max="12" width="6.140625" style="3" bestFit="1" customWidth="1"/>
    <col min="13" max="13" width="6.28125" style="6" bestFit="1" customWidth="1"/>
    <col min="14" max="14" width="4.8515625" style="7" customWidth="1"/>
    <col min="15" max="15" width="5.7109375" style="3" customWidth="1"/>
    <col min="16" max="16" width="4.8515625" style="6" customWidth="1"/>
    <col min="17" max="17" width="4.8515625" style="7" customWidth="1"/>
    <col min="18" max="18" width="5.7109375" style="3" customWidth="1"/>
    <col min="19" max="19" width="4.8515625" style="6" customWidth="1"/>
    <col min="20" max="20" width="4.8515625" style="7" customWidth="1"/>
    <col min="21" max="21" width="7.8515625" style="3" bestFit="1" customWidth="1"/>
    <col min="22" max="22" width="5.00390625" style="60" customWidth="1"/>
    <col min="23" max="23" width="4.8515625" style="6" customWidth="1"/>
    <col min="24" max="24" width="6.28125" style="3" bestFit="1" customWidth="1"/>
    <col min="25" max="25" width="5.7109375" style="3" customWidth="1"/>
    <col min="26" max="26" width="6.28125" style="3" bestFit="1" customWidth="1"/>
    <col min="27" max="27" width="4.8515625" style="6" customWidth="1"/>
    <col min="28" max="28" width="4.8515625" style="7" customWidth="1"/>
    <col min="29" max="29" width="5.7109375" style="3" customWidth="1"/>
    <col min="30" max="30" width="4.8515625" style="3" customWidth="1"/>
    <col min="31" max="31" width="6.140625" style="3" bestFit="1" customWidth="1"/>
    <col min="32" max="35" width="4.8515625" style="0" customWidth="1"/>
    <col min="36" max="36" width="5.7109375" style="0" customWidth="1"/>
    <col min="37" max="38" width="4.8515625" style="0" customWidth="1"/>
    <col min="39" max="39" width="5.7109375" style="0" customWidth="1"/>
    <col min="40" max="41" width="4.8515625" style="0" customWidth="1"/>
    <col min="42" max="42" width="5.7109375" style="0" customWidth="1"/>
    <col min="43" max="44" width="4.8515625" style="0" customWidth="1"/>
    <col min="45" max="45" width="5.7109375" style="0" customWidth="1"/>
    <col min="62" max="16384" width="9.140625" style="3" customWidth="1"/>
  </cols>
  <sheetData>
    <row r="1" ht="17.25">
      <c r="B1" s="2" t="s">
        <v>0</v>
      </c>
    </row>
    <row r="2" ht="15">
      <c r="V2" s="80"/>
    </row>
    <row r="3" spans="2:31" ht="15">
      <c r="B3" s="8"/>
      <c r="C3" s="9"/>
      <c r="D3" s="10"/>
      <c r="E3" s="11"/>
      <c r="F3" s="9"/>
      <c r="G3" s="14"/>
      <c r="H3" s="14"/>
      <c r="I3" s="14"/>
      <c r="J3" s="12" t="s">
        <v>1</v>
      </c>
      <c r="K3" s="13"/>
      <c r="L3" s="14"/>
      <c r="M3" s="12"/>
      <c r="N3" s="13"/>
      <c r="O3" s="14"/>
      <c r="P3" s="15" t="s">
        <v>2</v>
      </c>
      <c r="Q3" s="13"/>
      <c r="R3" s="14"/>
      <c r="S3" s="12"/>
      <c r="T3" s="13"/>
      <c r="U3" s="14"/>
      <c r="V3" s="78"/>
      <c r="W3" s="15" t="s">
        <v>3</v>
      </c>
      <c r="X3" s="14"/>
      <c r="Y3" s="14"/>
      <c r="Z3" s="14"/>
      <c r="AA3" s="14"/>
      <c r="AB3" s="13"/>
      <c r="AC3" s="14"/>
      <c r="AD3" s="8" t="s">
        <v>4</v>
      </c>
      <c r="AE3" s="9"/>
    </row>
    <row r="4" spans="1:61" s="22" customFormat="1" ht="25.5" customHeight="1">
      <c r="A4" s="16"/>
      <c r="B4" s="17"/>
      <c r="C4" s="18"/>
      <c r="D4" s="94" t="s">
        <v>5</v>
      </c>
      <c r="E4" s="95"/>
      <c r="F4" s="96"/>
      <c r="G4" s="94" t="s">
        <v>156</v>
      </c>
      <c r="H4" s="95"/>
      <c r="I4" s="96"/>
      <c r="J4" s="94" t="s">
        <v>6</v>
      </c>
      <c r="K4" s="95"/>
      <c r="L4" s="96"/>
      <c r="M4" s="94" t="s">
        <v>7</v>
      </c>
      <c r="N4" s="95"/>
      <c r="O4" s="96"/>
      <c r="P4" s="94" t="s">
        <v>8</v>
      </c>
      <c r="Q4" s="95"/>
      <c r="R4" s="96"/>
      <c r="S4" s="94" t="s">
        <v>9</v>
      </c>
      <c r="T4" s="95"/>
      <c r="U4" s="95"/>
      <c r="V4" s="79"/>
      <c r="W4" s="94" t="s">
        <v>10</v>
      </c>
      <c r="X4" s="95"/>
      <c r="Y4" s="96"/>
      <c r="Z4" s="20"/>
      <c r="AA4" s="19" t="s">
        <v>11</v>
      </c>
      <c r="AB4" s="20" t="s">
        <v>12</v>
      </c>
      <c r="AC4" s="21"/>
      <c r="AD4" s="19" t="s">
        <v>4</v>
      </c>
      <c r="AE4" s="21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9" customFormat="1" ht="15">
      <c r="A5" s="23"/>
      <c r="B5" s="24"/>
      <c r="C5" s="25"/>
      <c r="D5" s="26">
        <v>2001</v>
      </c>
      <c r="E5" s="27">
        <v>2002</v>
      </c>
      <c r="F5" s="28">
        <v>2003</v>
      </c>
      <c r="G5" s="26">
        <v>2001</v>
      </c>
      <c r="H5" s="27">
        <v>2002</v>
      </c>
      <c r="I5" s="28">
        <v>2003</v>
      </c>
      <c r="J5" s="26">
        <v>2001</v>
      </c>
      <c r="K5" s="27">
        <v>2002</v>
      </c>
      <c r="L5" s="28">
        <v>2003</v>
      </c>
      <c r="M5" s="26">
        <v>2001</v>
      </c>
      <c r="N5" s="27">
        <v>2002</v>
      </c>
      <c r="O5" s="28">
        <v>2003</v>
      </c>
      <c r="P5" s="26">
        <v>2001</v>
      </c>
      <c r="Q5" s="27">
        <v>2002</v>
      </c>
      <c r="R5" s="28">
        <v>2003</v>
      </c>
      <c r="S5" s="26">
        <v>2001</v>
      </c>
      <c r="T5" s="27">
        <v>2002</v>
      </c>
      <c r="U5" s="28">
        <v>2003</v>
      </c>
      <c r="V5" s="81"/>
      <c r="W5" s="26">
        <v>2001</v>
      </c>
      <c r="X5" s="27">
        <v>2002</v>
      </c>
      <c r="Y5" s="28">
        <v>2003</v>
      </c>
      <c r="Z5" s="87"/>
      <c r="AA5" s="26">
        <v>2001</v>
      </c>
      <c r="AB5" s="27">
        <v>2002</v>
      </c>
      <c r="AC5" s="28">
        <v>2003</v>
      </c>
      <c r="AD5" s="26">
        <v>2001</v>
      </c>
      <c r="AE5" s="28">
        <v>2003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9" customFormat="1" ht="15">
      <c r="A6" s="23"/>
      <c r="B6" s="24"/>
      <c r="C6" s="25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6"/>
      <c r="T6" s="27"/>
      <c r="U6" s="88" t="s">
        <v>157</v>
      </c>
      <c r="V6" s="89" t="s">
        <v>158</v>
      </c>
      <c r="W6" s="90"/>
      <c r="X6" s="91"/>
      <c r="Y6" s="88" t="s">
        <v>157</v>
      </c>
      <c r="Z6" s="89" t="s">
        <v>158</v>
      </c>
      <c r="AA6" s="26"/>
      <c r="AB6" s="27"/>
      <c r="AC6" s="28"/>
      <c r="AD6" s="26"/>
      <c r="AE6" s="2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31" ht="15">
      <c r="A7" s="16">
        <v>1</v>
      </c>
      <c r="B7" s="24" t="s">
        <v>13</v>
      </c>
      <c r="C7" s="30"/>
      <c r="D7" s="31">
        <v>652</v>
      </c>
      <c r="E7" s="32">
        <v>317</v>
      </c>
      <c r="F7" s="33">
        <v>325</v>
      </c>
      <c r="G7" s="31">
        <v>652</v>
      </c>
      <c r="H7" s="32">
        <v>317</v>
      </c>
      <c r="I7" s="33">
        <v>325</v>
      </c>
      <c r="J7" s="31">
        <v>95</v>
      </c>
      <c r="K7" s="32">
        <v>75</v>
      </c>
      <c r="L7" s="33">
        <v>41</v>
      </c>
      <c r="M7" s="31">
        <v>49</v>
      </c>
      <c r="N7" s="32">
        <v>68</v>
      </c>
      <c r="O7" s="33">
        <v>84</v>
      </c>
      <c r="P7" s="31">
        <v>163</v>
      </c>
      <c r="Q7" s="32">
        <v>58</v>
      </c>
      <c r="R7" s="33">
        <v>57</v>
      </c>
      <c r="S7" s="31">
        <v>132</v>
      </c>
      <c r="T7" s="32">
        <v>25</v>
      </c>
      <c r="U7" s="33">
        <v>25</v>
      </c>
      <c r="V7" s="82"/>
      <c r="W7" s="31">
        <v>44</v>
      </c>
      <c r="X7" s="32">
        <v>34</v>
      </c>
      <c r="Y7" s="33">
        <v>25</v>
      </c>
      <c r="Z7" s="82"/>
      <c r="AA7" s="31">
        <v>83</v>
      </c>
      <c r="AB7" s="32">
        <v>57</v>
      </c>
      <c r="AC7" s="33">
        <v>55</v>
      </c>
      <c r="AD7" s="31">
        <v>53</v>
      </c>
      <c r="AE7" s="33">
        <v>38</v>
      </c>
    </row>
    <row r="8" spans="1:31" ht="15">
      <c r="A8" s="16"/>
      <c r="B8" s="24" t="s">
        <v>14</v>
      </c>
      <c r="C8" s="30"/>
      <c r="D8" s="34">
        <v>0.8456549935149157</v>
      </c>
      <c r="E8" s="35">
        <v>0.7788697788697788</v>
      </c>
      <c r="F8" s="36">
        <v>0.72</v>
      </c>
      <c r="G8" s="34">
        <f>AVERAGE(J8,M8,P8,S8,AA8,W8,AD8)</f>
        <v>0.8688193961830278</v>
      </c>
      <c r="H8" s="35">
        <f>AVERAGE(K8,N8,Q8,T8,AB8,X8)</f>
        <v>0.7852555880491852</v>
      </c>
      <c r="I8" s="36">
        <f>AVERAGE(L8,O8,R8,U8,AC8,Y8,AE8)</f>
        <v>0.721957671957672</v>
      </c>
      <c r="J8" s="34">
        <v>0.7251908396946565</v>
      </c>
      <c r="K8" s="35">
        <v>0.8333333333333334</v>
      </c>
      <c r="L8" s="36">
        <v>0.91</v>
      </c>
      <c r="M8" s="34">
        <v>0.875</v>
      </c>
      <c r="N8" s="35">
        <v>0.7640449438202247</v>
      </c>
      <c r="O8" s="36">
        <v>0.87</v>
      </c>
      <c r="P8" s="34">
        <v>0.815</v>
      </c>
      <c r="Q8" s="35">
        <v>0.6904761904761905</v>
      </c>
      <c r="R8" s="36">
        <v>0.63</v>
      </c>
      <c r="S8" s="34">
        <v>0.8407643312101911</v>
      </c>
      <c r="T8" s="35">
        <v>0.8333333333333334</v>
      </c>
      <c r="U8" s="36">
        <v>0.63</v>
      </c>
      <c r="V8" s="83"/>
      <c r="W8" s="34">
        <v>0.9361702127659575</v>
      </c>
      <c r="X8" s="35">
        <v>0.8095238095238095</v>
      </c>
      <c r="Y8" s="36">
        <v>0.69</v>
      </c>
      <c r="Z8" s="83"/>
      <c r="AA8" s="34">
        <v>0.9431818181818182</v>
      </c>
      <c r="AB8" s="35">
        <v>0.7808219178082192</v>
      </c>
      <c r="AC8" s="36">
        <v>0.62</v>
      </c>
      <c r="AD8" s="34">
        <v>0.9464285714285714</v>
      </c>
      <c r="AE8" s="36">
        <v>0.7037037037037037</v>
      </c>
    </row>
    <row r="9" spans="1:31" ht="15">
      <c r="A9" s="16"/>
      <c r="B9" s="24"/>
      <c r="C9" s="30"/>
      <c r="D9" s="37"/>
      <c r="E9" s="38"/>
      <c r="F9" s="33"/>
      <c r="G9" s="37"/>
      <c r="H9" s="38"/>
      <c r="I9" s="33"/>
      <c r="J9" s="37"/>
      <c r="K9" s="38"/>
      <c r="L9" s="33"/>
      <c r="M9" s="37"/>
      <c r="N9" s="38"/>
      <c r="O9" s="33"/>
      <c r="P9" s="37"/>
      <c r="Q9" s="38"/>
      <c r="R9" s="33"/>
      <c r="S9" s="37"/>
      <c r="T9" s="38"/>
      <c r="U9" s="33"/>
      <c r="V9" s="82"/>
      <c r="W9" s="37"/>
      <c r="X9" s="38"/>
      <c r="Y9" s="33"/>
      <c r="Z9" s="82"/>
      <c r="AA9" s="37"/>
      <c r="AB9" s="38"/>
      <c r="AC9" s="33"/>
      <c r="AD9" s="37"/>
      <c r="AE9" s="33"/>
    </row>
    <row r="10" spans="1:31" ht="15">
      <c r="A10" s="1">
        <v>2</v>
      </c>
      <c r="B10" s="39" t="s">
        <v>15</v>
      </c>
      <c r="C10" s="25" t="s">
        <v>16</v>
      </c>
      <c r="D10" s="40">
        <v>0.6779141104294478</v>
      </c>
      <c r="E10" s="41">
        <v>0.73</v>
      </c>
      <c r="F10" s="42">
        <v>0.6448380844901005</v>
      </c>
      <c r="G10" s="40">
        <f>AVERAGE(J10,M10,P10,S10,AA10,W10,AD10)</f>
        <v>0.6804273829210693</v>
      </c>
      <c r="H10" s="41">
        <f>AVERAGE(K10,N10,Q10,T10,AB10,X10)</f>
        <v>0.7415829804396047</v>
      </c>
      <c r="I10" s="42">
        <f>AVERAGE(L10,O10,R10,U10,AC10,Y10,AE10)</f>
        <v>0.6600496648653627</v>
      </c>
      <c r="J10" s="40">
        <v>0.6210526315789474</v>
      </c>
      <c r="K10" s="41">
        <v>0.7066666666666667</v>
      </c>
      <c r="L10" s="42">
        <v>0.6829268292682927</v>
      </c>
      <c r="M10" s="40">
        <v>0.5714285714285714</v>
      </c>
      <c r="N10" s="41">
        <v>0.7352941176470589</v>
      </c>
      <c r="O10" s="42">
        <v>0.6190476190476191</v>
      </c>
      <c r="P10" s="40">
        <v>0.6319018404907976</v>
      </c>
      <c r="Q10" s="41">
        <v>0.7586206896551724</v>
      </c>
      <c r="R10" s="42">
        <v>0.631578947368421</v>
      </c>
      <c r="S10" s="40">
        <v>0.7348484848484849</v>
      </c>
      <c r="T10" s="41">
        <v>0.8</v>
      </c>
      <c r="U10" s="42">
        <v>0.56</v>
      </c>
      <c r="V10" s="84">
        <v>14</v>
      </c>
      <c r="W10" s="40">
        <v>0.6590909090909091</v>
      </c>
      <c r="X10" s="41">
        <v>0.7647058823529411</v>
      </c>
      <c r="Y10" s="42">
        <v>0.8</v>
      </c>
      <c r="Z10" s="84">
        <v>20</v>
      </c>
      <c r="AA10" s="40">
        <v>0.7710843373493976</v>
      </c>
      <c r="AB10" s="41">
        <v>0.6842105263157895</v>
      </c>
      <c r="AC10" s="42">
        <v>0.5636363636363636</v>
      </c>
      <c r="AD10" s="40">
        <v>0.7735849056603774</v>
      </c>
      <c r="AE10" s="42">
        <v>0.7631578947368421</v>
      </c>
    </row>
    <row r="11" spans="2:31" ht="15">
      <c r="B11" s="39"/>
      <c r="C11" s="25" t="s">
        <v>17</v>
      </c>
      <c r="D11" s="40">
        <v>0.3006134969325153</v>
      </c>
      <c r="E11" s="41">
        <v>0.24</v>
      </c>
      <c r="F11" s="42">
        <v>0.3055218751373496</v>
      </c>
      <c r="G11" s="40">
        <f>AVERAGE(J11,M11,P11,S11,AA11,W11,AD11)</f>
        <v>0.3018543326703667</v>
      </c>
      <c r="H11" s="41">
        <f>AVERAGE(K11,N11,Q11,T11,AB11,X11)</f>
        <v>0.2289897749783519</v>
      </c>
      <c r="I11" s="42">
        <f>AVERAGE(L11,O11,R11,U11,AC11,Y11,AE11)</f>
        <v>0.2977370493068274</v>
      </c>
      <c r="J11" s="40">
        <v>0.3684210526315789</v>
      </c>
      <c r="K11" s="41">
        <v>0.26666666666666666</v>
      </c>
      <c r="L11" s="42">
        <v>0.2926829268292683</v>
      </c>
      <c r="M11" s="40">
        <v>0.40816326530612246</v>
      </c>
      <c r="N11" s="41">
        <v>0.19117647058823528</v>
      </c>
      <c r="O11" s="42">
        <v>0.32142857142857145</v>
      </c>
      <c r="P11" s="40">
        <v>0.3128834355828221</v>
      </c>
      <c r="Q11" s="41">
        <v>0.2413793103448276</v>
      </c>
      <c r="R11" s="42">
        <v>0.2631578947368421</v>
      </c>
      <c r="S11" s="40">
        <v>0.25</v>
      </c>
      <c r="T11" s="41">
        <v>0.2</v>
      </c>
      <c r="U11" s="42">
        <v>0.4</v>
      </c>
      <c r="V11" s="84">
        <v>10</v>
      </c>
      <c r="W11" s="40">
        <v>0.3181818181818182</v>
      </c>
      <c r="X11" s="41">
        <v>0.17647058823529413</v>
      </c>
      <c r="Y11" s="42">
        <v>0.16</v>
      </c>
      <c r="Z11" s="84">
        <v>4</v>
      </c>
      <c r="AA11" s="40">
        <v>0.2289156626506024</v>
      </c>
      <c r="AB11" s="41">
        <v>0.2982456140350877</v>
      </c>
      <c r="AC11" s="42">
        <v>0.43636363636363634</v>
      </c>
      <c r="AD11" s="40">
        <v>0.22641509433962265</v>
      </c>
      <c r="AE11" s="42">
        <v>0.21052631578947367</v>
      </c>
    </row>
    <row r="12" spans="2:31" ht="15">
      <c r="B12" s="39"/>
      <c r="C12" s="25" t="s">
        <v>18</v>
      </c>
      <c r="D12" s="40">
        <v>0.02147239263803681</v>
      </c>
      <c r="E12" s="41">
        <v>0.03</v>
      </c>
      <c r="F12" s="42">
        <v>0.04964004037255</v>
      </c>
      <c r="G12" s="40">
        <f>AVERAGE(J12,M12,P12,S12,AA12,W12,AD12)</f>
        <v>0.01771828440856401</v>
      </c>
      <c r="H12" s="41">
        <f>AVERAGE(K12,N12,Q12,T12,AB12,X12)</f>
        <v>0.029427244582043346</v>
      </c>
      <c r="I12" s="42">
        <f>AVERAGE(L12,O12,R12,U12,AC12,Y12,AE12)</f>
        <v>0.042213285827809935</v>
      </c>
      <c r="J12" s="40">
        <v>0.010526315789473684</v>
      </c>
      <c r="K12" s="41">
        <v>0.02666666666666667</v>
      </c>
      <c r="L12" s="42">
        <v>0.024390243902439025</v>
      </c>
      <c r="M12" s="40">
        <v>0.02040816326530612</v>
      </c>
      <c r="N12" s="41">
        <v>0.07352941176470588</v>
      </c>
      <c r="O12" s="42">
        <v>0.05952380952380952</v>
      </c>
      <c r="P12" s="40">
        <v>0.05521472392638037</v>
      </c>
      <c r="Q12" s="41">
        <v>0</v>
      </c>
      <c r="R12" s="42">
        <v>0.10526315789473684</v>
      </c>
      <c r="S12" s="40">
        <v>0.015151515151515152</v>
      </c>
      <c r="T12" s="41">
        <v>0</v>
      </c>
      <c r="U12" s="42">
        <v>0.04</v>
      </c>
      <c r="V12" s="84">
        <v>1</v>
      </c>
      <c r="W12" s="40">
        <v>0.022727272727272728</v>
      </c>
      <c r="X12" s="41">
        <v>0.058823529411764705</v>
      </c>
      <c r="Y12" s="42">
        <v>0.04</v>
      </c>
      <c r="Z12" s="84">
        <v>1</v>
      </c>
      <c r="AA12" s="40">
        <v>0</v>
      </c>
      <c r="AB12" s="41">
        <v>0.017543859649122806</v>
      </c>
      <c r="AC12" s="42">
        <v>0</v>
      </c>
      <c r="AD12" s="40">
        <v>0</v>
      </c>
      <c r="AE12" s="42">
        <v>0.02631578947368421</v>
      </c>
    </row>
    <row r="13" spans="2:31" ht="15">
      <c r="B13" s="39"/>
      <c r="C13" s="25"/>
      <c r="D13" s="40"/>
      <c r="E13" s="38"/>
      <c r="F13" s="43"/>
      <c r="G13" s="40"/>
      <c r="H13" s="38"/>
      <c r="I13" s="43"/>
      <c r="J13" s="40"/>
      <c r="K13" s="38"/>
      <c r="L13" s="43"/>
      <c r="M13" s="40"/>
      <c r="N13" s="38"/>
      <c r="O13" s="43"/>
      <c r="P13" s="40"/>
      <c r="Q13" s="38"/>
      <c r="R13" s="43"/>
      <c r="S13" s="40"/>
      <c r="T13" s="38"/>
      <c r="U13" s="43"/>
      <c r="V13" s="84"/>
      <c r="W13" s="40"/>
      <c r="X13" s="38"/>
      <c r="Y13" s="43"/>
      <c r="Z13" s="84"/>
      <c r="AA13" s="40"/>
      <c r="AB13" s="38"/>
      <c r="AC13" s="43"/>
      <c r="AD13" s="40"/>
      <c r="AE13" s="43"/>
    </row>
    <row r="14" spans="1:31" ht="15">
      <c r="A14" s="1">
        <v>3</v>
      </c>
      <c r="B14" s="39" t="s">
        <v>19</v>
      </c>
      <c r="C14" s="25" t="s">
        <v>20</v>
      </c>
      <c r="D14" s="40">
        <v>0.3941717791411043</v>
      </c>
      <c r="E14" s="41">
        <v>0.44</v>
      </c>
      <c r="F14" s="42">
        <v>0.48263879595430825</v>
      </c>
      <c r="G14" s="40">
        <f>AVERAGE(J14,M14,P14,S14,AA14,W14,AD14)</f>
        <v>0.4252283996343006</v>
      </c>
      <c r="H14" s="41">
        <f>AVERAGE(K14,N14,Q14,T14,AB14,X14)</f>
        <v>0.4167479211890443</v>
      </c>
      <c r="I14" s="42">
        <f>AVERAGE(L14,O14,R14,U14,AC14,Y14,AE14)</f>
        <v>0.44477208224870063</v>
      </c>
      <c r="J14" s="40">
        <v>0.06315789473684211</v>
      </c>
      <c r="K14" s="41">
        <v>0.12</v>
      </c>
      <c r="L14" s="42">
        <v>0.14634146341463414</v>
      </c>
      <c r="M14" s="40">
        <v>0.32653061224489793</v>
      </c>
      <c r="N14" s="41">
        <v>0.2647058823529412</v>
      </c>
      <c r="O14" s="42">
        <v>0.35714285714285715</v>
      </c>
      <c r="P14" s="40">
        <v>0.7423312883435583</v>
      </c>
      <c r="Q14" s="41">
        <v>0.9310344827586207</v>
      </c>
      <c r="R14" s="42">
        <v>0.9298245614035088</v>
      </c>
      <c r="S14" s="40">
        <v>0.07575757575757576</v>
      </c>
      <c r="T14" s="41">
        <v>0.08</v>
      </c>
      <c r="U14" s="42">
        <v>0</v>
      </c>
      <c r="V14" s="84">
        <v>0</v>
      </c>
      <c r="W14" s="40">
        <v>0.9545454545454546</v>
      </c>
      <c r="X14" s="41">
        <v>0.9117647058823529</v>
      </c>
      <c r="Y14" s="42">
        <v>0.96</v>
      </c>
      <c r="Z14" s="84">
        <v>24</v>
      </c>
      <c r="AA14" s="40">
        <v>0.3614457831325301</v>
      </c>
      <c r="AB14" s="41">
        <v>0.19298245614035087</v>
      </c>
      <c r="AC14" s="42">
        <v>0.2727272727272727</v>
      </c>
      <c r="AD14" s="40">
        <v>0.4528301886792453</v>
      </c>
      <c r="AE14" s="42">
        <v>0.4473684210526316</v>
      </c>
    </row>
    <row r="15" spans="2:31" ht="15">
      <c r="B15" s="39"/>
      <c r="C15" s="25" t="s">
        <v>21</v>
      </c>
      <c r="D15" s="40">
        <v>0.15644171779141106</v>
      </c>
      <c r="E15" s="41">
        <v>0.19</v>
      </c>
      <c r="F15" s="42">
        <v>0.14192325451807306</v>
      </c>
      <c r="G15" s="40">
        <f>AVERAGE(J15,M15,P15,S15,AA15,W15,AD15)</f>
        <v>0.15515237888587272</v>
      </c>
      <c r="H15" s="41">
        <f>AVERAGE(K15,N15,Q15,T15,AB15,X15)</f>
        <v>0.19950067020153492</v>
      </c>
      <c r="I15" s="42">
        <f>AVERAGE(L15,O15,R15,U15,AC15,Y15,AE15)</f>
        <v>0.1318680689687475</v>
      </c>
      <c r="J15" s="40">
        <v>0.07368421052631578</v>
      </c>
      <c r="K15" s="41">
        <v>0.10666666666666667</v>
      </c>
      <c r="L15" s="42">
        <v>0.14634146341463414</v>
      </c>
      <c r="M15" s="40">
        <v>0.2857142857142857</v>
      </c>
      <c r="N15" s="41">
        <v>0.25</v>
      </c>
      <c r="O15" s="42">
        <v>0.20238095238095238</v>
      </c>
      <c r="P15" s="40">
        <v>0.07975460122699386</v>
      </c>
      <c r="Q15" s="41">
        <v>0.017241379310344827</v>
      </c>
      <c r="R15" s="42">
        <v>0</v>
      </c>
      <c r="S15" s="40">
        <v>0.20454545454545456</v>
      </c>
      <c r="T15" s="41">
        <v>0.32</v>
      </c>
      <c r="U15" s="42">
        <v>0.16</v>
      </c>
      <c r="V15" s="84">
        <v>4</v>
      </c>
      <c r="W15" s="40">
        <v>0.022727272727272728</v>
      </c>
      <c r="X15" s="41">
        <v>0.029411764705882353</v>
      </c>
      <c r="Y15" s="42">
        <v>0</v>
      </c>
      <c r="Z15" s="84">
        <v>0</v>
      </c>
      <c r="AA15" s="40">
        <v>0.3253012048192771</v>
      </c>
      <c r="AB15" s="41">
        <v>0.47368421052631576</v>
      </c>
      <c r="AC15" s="42">
        <v>0.3090909090909091</v>
      </c>
      <c r="AD15" s="40">
        <v>0.09433962264150944</v>
      </c>
      <c r="AE15" s="42">
        <v>0.10526315789473684</v>
      </c>
    </row>
    <row r="16" spans="2:31" ht="15">
      <c r="B16" s="39"/>
      <c r="C16" s="25" t="s">
        <v>22</v>
      </c>
      <c r="D16" s="40">
        <v>0.4493865030674847</v>
      </c>
      <c r="E16" s="41">
        <v>0.37</v>
      </c>
      <c r="F16" s="42">
        <v>0.3754379495276187</v>
      </c>
      <c r="G16" s="40">
        <f>AVERAGE(J16,M16,P16,S16,AA16,W16,AD16)</f>
        <v>0.4196192214798267</v>
      </c>
      <c r="H16" s="41">
        <f>AVERAGE(K16,N16,Q16,T16,AB16,X16)</f>
        <v>0.38375140860942075</v>
      </c>
      <c r="I16" s="42">
        <f>AVERAGE(L16,O16,R16,U16,AC16,Y16,AE16)</f>
        <v>0.42335984878255184</v>
      </c>
      <c r="J16" s="40">
        <v>0.8631578947368421</v>
      </c>
      <c r="K16" s="41">
        <v>0.7733333333333333</v>
      </c>
      <c r="L16" s="42">
        <v>0.7073170731707317</v>
      </c>
      <c r="M16" s="40">
        <v>0.3877551020408163</v>
      </c>
      <c r="N16" s="41">
        <v>0.4852941176470588</v>
      </c>
      <c r="O16" s="42">
        <v>0.44047619047619047</v>
      </c>
      <c r="P16" s="40">
        <v>0.17791411042944785</v>
      </c>
      <c r="Q16" s="41">
        <v>0.05172413793103448</v>
      </c>
      <c r="R16" s="42">
        <v>0.07017543859649122</v>
      </c>
      <c r="S16" s="40">
        <v>0.7196969696969697</v>
      </c>
      <c r="T16" s="41">
        <v>0.6</v>
      </c>
      <c r="U16" s="42">
        <v>0.84</v>
      </c>
      <c r="V16" s="84">
        <v>21</v>
      </c>
      <c r="W16" s="40">
        <v>0.022727272727272728</v>
      </c>
      <c r="X16" s="41">
        <v>0.058823529411764705</v>
      </c>
      <c r="Y16" s="42">
        <v>0.04</v>
      </c>
      <c r="Z16" s="84">
        <v>1</v>
      </c>
      <c r="AA16" s="40">
        <v>0.3132530120481928</v>
      </c>
      <c r="AB16" s="41">
        <v>0.3333333333333333</v>
      </c>
      <c r="AC16" s="42">
        <v>0.41818181818181815</v>
      </c>
      <c r="AD16" s="40">
        <v>0.4528301886792453</v>
      </c>
      <c r="AE16" s="42">
        <v>0.4473684210526316</v>
      </c>
    </row>
    <row r="17" spans="2:31" ht="15">
      <c r="B17" s="39"/>
      <c r="C17" s="25"/>
      <c r="D17" s="40"/>
      <c r="E17" s="38"/>
      <c r="F17" s="43"/>
      <c r="G17" s="40"/>
      <c r="H17" s="38"/>
      <c r="I17" s="43"/>
      <c r="J17" s="40"/>
      <c r="K17" s="38"/>
      <c r="L17" s="43"/>
      <c r="M17" s="40"/>
      <c r="N17" s="38"/>
      <c r="O17" s="43"/>
      <c r="P17" s="40"/>
      <c r="Q17" s="38"/>
      <c r="R17" s="43"/>
      <c r="S17" s="40"/>
      <c r="T17" s="38"/>
      <c r="U17" s="43"/>
      <c r="V17" s="84"/>
      <c r="W17" s="40"/>
      <c r="X17" s="38"/>
      <c r="Y17" s="43"/>
      <c r="Z17" s="84"/>
      <c r="AA17" s="40"/>
      <c r="AB17" s="38"/>
      <c r="AC17" s="43"/>
      <c r="AD17" s="40"/>
      <c r="AE17" s="43"/>
    </row>
    <row r="18" spans="1:31" ht="15">
      <c r="A18" s="44" t="s">
        <v>23</v>
      </c>
      <c r="B18" s="39" t="s">
        <v>24</v>
      </c>
      <c r="C18" s="25" t="s">
        <v>25</v>
      </c>
      <c r="D18" s="40">
        <v>0.6671779141104295</v>
      </c>
      <c r="E18" s="41">
        <v>0.67</v>
      </c>
      <c r="F18" s="42">
        <v>0.65</v>
      </c>
      <c r="G18" s="40">
        <f>AVERAGE(J18,M18,P18,S18,AA18,W18,AD18)</f>
        <v>0.6793214499817004</v>
      </c>
      <c r="H18" s="41">
        <f>AVERAGE(K18,N18,Q18,T18,AB18,X18)</f>
        <v>0.68744641353214</v>
      </c>
      <c r="I18" s="42">
        <f>AVERAGE(L18,O18,R18,U18,AC18,Y18,AE18)</f>
        <v>0.6942857142857142</v>
      </c>
      <c r="J18" s="40">
        <v>0.7473684210526316</v>
      </c>
      <c r="K18" s="41">
        <v>0.5066666666666667</v>
      </c>
      <c r="L18" s="42">
        <v>0.71</v>
      </c>
      <c r="M18" s="40">
        <v>0.6938775510204082</v>
      </c>
      <c r="N18" s="41">
        <v>0.6911764705882353</v>
      </c>
      <c r="O18" s="42">
        <v>0.57</v>
      </c>
      <c r="P18" s="40">
        <v>0.6319018404907976</v>
      </c>
      <c r="Q18" s="41">
        <v>0.7586206896551724</v>
      </c>
      <c r="R18" s="42">
        <v>0.68</v>
      </c>
      <c r="S18" s="40">
        <v>0.7727272727272727</v>
      </c>
      <c r="T18" s="41">
        <v>1</v>
      </c>
      <c r="U18" s="42">
        <v>0.88</v>
      </c>
      <c r="V18" s="84">
        <v>22</v>
      </c>
      <c r="W18" s="40">
        <v>0.6590909090909091</v>
      </c>
      <c r="X18" s="41">
        <v>0.7647058823529411</v>
      </c>
      <c r="Y18" s="42">
        <v>0.8</v>
      </c>
      <c r="Z18" s="84">
        <v>20</v>
      </c>
      <c r="AA18" s="40">
        <v>0.4578313253012048</v>
      </c>
      <c r="AB18" s="41">
        <v>0.40350877192982454</v>
      </c>
      <c r="AC18" s="42">
        <v>0.67</v>
      </c>
      <c r="AD18" s="40">
        <v>0.7924528301886793</v>
      </c>
      <c r="AE18" s="42">
        <v>0.55</v>
      </c>
    </row>
    <row r="19" spans="2:31" ht="15">
      <c r="B19" s="39"/>
      <c r="C19" s="25" t="s">
        <v>26</v>
      </c>
      <c r="D19" s="40">
        <v>0.3328220858895706</v>
      </c>
      <c r="E19" s="41">
        <v>0.33</v>
      </c>
      <c r="F19" s="42">
        <v>0.35</v>
      </c>
      <c r="G19" s="40">
        <f>AVERAGE(J19,M19,P19,S19,AA19,W19,AD19)</f>
        <v>0.32067855001829954</v>
      </c>
      <c r="H19" s="41">
        <f>AVERAGE(K19,N19,Q19,T19,AB19,X19)</f>
        <v>0.31255358646785997</v>
      </c>
      <c r="I19" s="42">
        <f>AVERAGE(L19,O19,R19,U19,AC19,Y19,AE19)</f>
        <v>0.3057142857142857</v>
      </c>
      <c r="J19" s="40">
        <v>0.25263157894736843</v>
      </c>
      <c r="K19" s="41">
        <v>0.49333333333333335</v>
      </c>
      <c r="L19" s="42">
        <v>0.29</v>
      </c>
      <c r="M19" s="40">
        <v>0.30612244897959184</v>
      </c>
      <c r="N19" s="41">
        <v>0.3088235294117647</v>
      </c>
      <c r="O19" s="42">
        <v>0.43</v>
      </c>
      <c r="P19" s="40">
        <v>0.36809815950920244</v>
      </c>
      <c r="Q19" s="41">
        <v>0.2413793103448276</v>
      </c>
      <c r="R19" s="42">
        <v>0.32</v>
      </c>
      <c r="S19" s="40">
        <v>0.22727272727272727</v>
      </c>
      <c r="T19" s="41">
        <v>0</v>
      </c>
      <c r="U19" s="42">
        <v>0.12</v>
      </c>
      <c r="V19" s="84">
        <v>2</v>
      </c>
      <c r="W19" s="40">
        <v>0.3409090909090909</v>
      </c>
      <c r="X19" s="41">
        <v>0.23529411764705882</v>
      </c>
      <c r="Y19" s="42">
        <v>0.2</v>
      </c>
      <c r="Z19" s="84">
        <v>5</v>
      </c>
      <c r="AA19" s="40">
        <v>0.5421686746987951</v>
      </c>
      <c r="AB19" s="41">
        <v>0.5964912280701754</v>
      </c>
      <c r="AC19" s="42">
        <v>0.33</v>
      </c>
      <c r="AD19" s="40">
        <v>0.20754716981132076</v>
      </c>
      <c r="AE19" s="42">
        <v>0.45</v>
      </c>
    </row>
    <row r="20" spans="2:31" ht="18" customHeight="1">
      <c r="B20" s="39"/>
      <c r="C20" s="25"/>
      <c r="D20" s="40"/>
      <c r="E20" s="38"/>
      <c r="F20" s="43"/>
      <c r="G20" s="40"/>
      <c r="H20" s="38"/>
      <c r="I20" s="43"/>
      <c r="J20" s="40"/>
      <c r="K20" s="38"/>
      <c r="L20" s="43"/>
      <c r="M20" s="40"/>
      <c r="N20" s="38"/>
      <c r="O20" s="43"/>
      <c r="P20" s="40"/>
      <c r="Q20" s="38"/>
      <c r="R20" s="43"/>
      <c r="S20" s="40"/>
      <c r="T20" s="38"/>
      <c r="U20" s="43"/>
      <c r="V20" s="84"/>
      <c r="W20" s="40"/>
      <c r="X20" s="38"/>
      <c r="Y20" s="43"/>
      <c r="Z20" s="84"/>
      <c r="AA20" s="40"/>
      <c r="AB20" s="38"/>
      <c r="AC20" s="43"/>
      <c r="AD20" s="40"/>
      <c r="AE20" s="43"/>
    </row>
    <row r="21" spans="1:31" ht="15">
      <c r="A21" s="44" t="s">
        <v>27</v>
      </c>
      <c r="B21" s="39" t="s">
        <v>28</v>
      </c>
      <c r="C21" s="25" t="s">
        <v>29</v>
      </c>
      <c r="D21" s="40">
        <v>0.27</v>
      </c>
      <c r="E21" s="41">
        <v>0.31</v>
      </c>
      <c r="F21" s="42">
        <v>0.2811693723575215</v>
      </c>
      <c r="G21" s="40">
        <f>AVERAGE(J21,M21,P21,S21,AA21,W21,AD21)</f>
        <v>0.309433962264151</v>
      </c>
      <c r="H21" s="41">
        <f>AVERAGE(K21,N21,Q21,T21,AB21,X21)</f>
        <v>0.32405098276455163</v>
      </c>
      <c r="I21" s="42">
        <f>AVERAGE(L21,O21,R21,U21,AC21,Y21,AE21)</f>
        <v>0.30881857002341145</v>
      </c>
      <c r="J21" s="40">
        <v>0.39</v>
      </c>
      <c r="K21" s="41">
        <v>0.21333333333333335</v>
      </c>
      <c r="L21" s="42">
        <v>0.34146341463414637</v>
      </c>
      <c r="M21" s="40">
        <v>0.55</v>
      </c>
      <c r="N21" s="41">
        <v>0.2647058823529412</v>
      </c>
      <c r="O21" s="42">
        <v>0.13095238095238096</v>
      </c>
      <c r="P21" s="40">
        <v>0.22</v>
      </c>
      <c r="Q21" s="41">
        <v>0.43103448275862066</v>
      </c>
      <c r="R21" s="42">
        <v>0.38596491228070173</v>
      </c>
      <c r="S21" s="40">
        <v>0.24</v>
      </c>
      <c r="T21" s="41">
        <v>0.56</v>
      </c>
      <c r="U21" s="42">
        <v>0.64</v>
      </c>
      <c r="V21" s="84">
        <v>16</v>
      </c>
      <c r="W21" s="40">
        <v>0.07</v>
      </c>
      <c r="X21" s="41">
        <v>0.2647058823529412</v>
      </c>
      <c r="Y21" s="42">
        <v>0.16</v>
      </c>
      <c r="Z21" s="84">
        <v>4</v>
      </c>
      <c r="AA21" s="40">
        <v>0.13</v>
      </c>
      <c r="AB21" s="41">
        <v>0.21052631578947367</v>
      </c>
      <c r="AC21" s="42">
        <v>0.34545454545454546</v>
      </c>
      <c r="AD21" s="40">
        <v>0.5660377358490566</v>
      </c>
      <c r="AE21" s="42">
        <v>0.15789473684210525</v>
      </c>
    </row>
    <row r="22" spans="2:31" ht="15">
      <c r="B22" s="39"/>
      <c r="C22" s="25" t="s">
        <v>30</v>
      </c>
      <c r="D22" s="40">
        <v>0.39</v>
      </c>
      <c r="E22" s="41">
        <v>0.43</v>
      </c>
      <c r="F22" s="42">
        <v>0.48382377090175555</v>
      </c>
      <c r="G22" s="40">
        <f>AVERAGE(J22,M22,P22,S22,AA22,W22,AD22)</f>
        <v>0.4507277628032345</v>
      </c>
      <c r="H22" s="41">
        <f>AVERAGE(K22,N22,Q22,T22,AB22,X22)</f>
        <v>0.4263257535319027</v>
      </c>
      <c r="I22" s="42">
        <f>AVERAGE(L22,O22,R22,U22,AC22,Y22,AE22)</f>
        <v>0.49259193279365665</v>
      </c>
      <c r="J22" s="40">
        <v>0.58</v>
      </c>
      <c r="K22" s="41">
        <v>0.38666666666666666</v>
      </c>
      <c r="L22" s="42">
        <v>0.5609756097560976</v>
      </c>
      <c r="M22" s="40">
        <v>0.45</v>
      </c>
      <c r="N22" s="41">
        <v>0.35294117647058826</v>
      </c>
      <c r="O22" s="42">
        <v>0.42857142857142855</v>
      </c>
      <c r="P22" s="40">
        <v>0.23</v>
      </c>
      <c r="Q22" s="41">
        <v>0.3448275862068966</v>
      </c>
      <c r="R22" s="42">
        <v>0.43859649122807015</v>
      </c>
      <c r="S22" s="40">
        <v>0.29</v>
      </c>
      <c r="T22" s="41">
        <v>0.36</v>
      </c>
      <c r="U22" s="42">
        <v>0.28</v>
      </c>
      <c r="V22" s="84">
        <v>7</v>
      </c>
      <c r="W22" s="40">
        <v>0.41</v>
      </c>
      <c r="X22" s="41">
        <v>0.4117647058823529</v>
      </c>
      <c r="Y22" s="42">
        <v>0.64</v>
      </c>
      <c r="Z22" s="84">
        <v>16</v>
      </c>
      <c r="AA22" s="40">
        <v>0.78</v>
      </c>
      <c r="AB22" s="41">
        <v>0.7017543859649122</v>
      </c>
      <c r="AC22" s="42">
        <v>0.6</v>
      </c>
      <c r="AD22" s="40">
        <v>0.41509433962264153</v>
      </c>
      <c r="AE22" s="42">
        <v>0.5</v>
      </c>
    </row>
    <row r="23" spans="2:31" ht="15">
      <c r="B23" s="39"/>
      <c r="C23" s="45" t="s">
        <v>31</v>
      </c>
      <c r="D23" s="40">
        <v>0.18</v>
      </c>
      <c r="E23" s="41">
        <v>0.26</v>
      </c>
      <c r="F23" s="42">
        <v>0.23500685674072305</v>
      </c>
      <c r="G23" s="40">
        <f>AVERAGE(J23,M23,P23,S23,AA23,W23,AD23)</f>
        <v>0.13983827493261455</v>
      </c>
      <c r="H23" s="41">
        <f>AVERAGE(K23,N23,Q23,T23,AB23,X23)</f>
        <v>0.24962326370354557</v>
      </c>
      <c r="I23" s="42">
        <f>AVERAGE(L23,O23,R23,U23,AC23,Y23,AE23)</f>
        <v>0.19858949718293198</v>
      </c>
      <c r="J23" s="40">
        <v>0.03</v>
      </c>
      <c r="K23" s="41">
        <v>0.4</v>
      </c>
      <c r="L23" s="42">
        <v>0.0975609756097561</v>
      </c>
      <c r="M23" s="40">
        <v>0</v>
      </c>
      <c r="N23" s="41">
        <v>0.38235294117647056</v>
      </c>
      <c r="O23" s="42">
        <v>0.44047619047619047</v>
      </c>
      <c r="P23" s="40">
        <v>0.27</v>
      </c>
      <c r="Q23" s="41">
        <v>0.22413793103448276</v>
      </c>
      <c r="R23" s="42">
        <v>0.17543859649122806</v>
      </c>
      <c r="S23" s="40">
        <v>0.24</v>
      </c>
      <c r="T23" s="41">
        <v>0.08</v>
      </c>
      <c r="U23" s="42">
        <v>0.08</v>
      </c>
      <c r="V23" s="84">
        <v>2</v>
      </c>
      <c r="W23" s="40">
        <v>0.32</v>
      </c>
      <c r="X23" s="41">
        <v>0.3235294117647059</v>
      </c>
      <c r="Y23" s="42">
        <v>0.2</v>
      </c>
      <c r="Z23" s="84">
        <v>5</v>
      </c>
      <c r="AA23" s="40">
        <v>0.1</v>
      </c>
      <c r="AB23" s="41">
        <v>0.08771929824561403</v>
      </c>
      <c r="AC23" s="42">
        <v>0.05454545454545454</v>
      </c>
      <c r="AD23" s="40">
        <v>0.018867924528301886</v>
      </c>
      <c r="AE23" s="42">
        <v>0.34210526315789475</v>
      </c>
    </row>
    <row r="24" spans="2:31" ht="15">
      <c r="B24" s="39"/>
      <c r="C24" s="45" t="s">
        <v>32</v>
      </c>
      <c r="D24" s="40">
        <v>0.17</v>
      </c>
      <c r="E24" s="41"/>
      <c r="F24" s="42"/>
      <c r="G24" s="40">
        <f>AVERAGE(J24,M24,P24,S24,AA24,W24,AD24)</f>
        <v>0.10428571428571429</v>
      </c>
      <c r="H24" s="41"/>
      <c r="I24" s="42"/>
      <c r="J24" s="40">
        <v>0</v>
      </c>
      <c r="K24" s="41"/>
      <c r="L24" s="42"/>
      <c r="M24" s="40">
        <v>0</v>
      </c>
      <c r="N24" s="41"/>
      <c r="O24" s="42"/>
      <c r="P24" s="40">
        <v>0.29</v>
      </c>
      <c r="Q24" s="41"/>
      <c r="R24" s="42"/>
      <c r="S24" s="40">
        <v>0.24</v>
      </c>
      <c r="T24" s="41"/>
      <c r="U24" s="42"/>
      <c r="V24" s="84"/>
      <c r="W24" s="40">
        <v>0.2</v>
      </c>
      <c r="X24" s="41"/>
      <c r="Y24" s="42"/>
      <c r="Z24" s="84"/>
      <c r="AA24" s="40">
        <v>0</v>
      </c>
      <c r="AB24" s="41"/>
      <c r="AC24" s="42"/>
      <c r="AD24" s="40">
        <v>0</v>
      </c>
      <c r="AE24" s="42"/>
    </row>
    <row r="25" spans="2:31" ht="15">
      <c r="B25" s="39"/>
      <c r="C25" s="25"/>
      <c r="D25" s="40"/>
      <c r="E25" s="41"/>
      <c r="F25" s="43"/>
      <c r="G25" s="40"/>
      <c r="H25" s="41"/>
      <c r="I25" s="43"/>
      <c r="J25" s="40"/>
      <c r="K25" s="41"/>
      <c r="L25" s="43"/>
      <c r="M25" s="40"/>
      <c r="N25" s="41"/>
      <c r="O25" s="43"/>
      <c r="P25" s="40"/>
      <c r="Q25" s="41"/>
      <c r="R25" s="43"/>
      <c r="S25" s="40"/>
      <c r="T25" s="41"/>
      <c r="U25" s="43"/>
      <c r="V25" s="84"/>
      <c r="W25" s="40"/>
      <c r="X25" s="41"/>
      <c r="Y25" s="43"/>
      <c r="Z25" s="84"/>
      <c r="AA25" s="40"/>
      <c r="AB25" s="41"/>
      <c r="AC25" s="43"/>
      <c r="AD25" s="40"/>
      <c r="AE25" s="43"/>
    </row>
    <row r="26" spans="1:31" ht="27">
      <c r="A26" s="1">
        <v>6</v>
      </c>
      <c r="B26" s="46" t="s">
        <v>33</v>
      </c>
      <c r="C26" s="25" t="s">
        <v>34</v>
      </c>
      <c r="D26" s="40">
        <v>0.5184049079754601</v>
      </c>
      <c r="E26" s="41">
        <v>0.55</v>
      </c>
      <c r="F26" s="42">
        <v>0.4152521415158538</v>
      </c>
      <c r="G26" s="40">
        <f>AVERAGE(J26,M26,P26,S26,AA26,W26,AD26)</f>
        <v>0.5324000708767752</v>
      </c>
      <c r="H26" s="41">
        <f>AVERAGE(K26,N26,Q26,T26,AB26,X26)</f>
        <v>0.5522725763021482</v>
      </c>
      <c r="I26" s="42">
        <f>AVERAGE(L26,O26,R26,U26,AC26,Y26,AE26)</f>
        <v>0.44791734642275627</v>
      </c>
      <c r="J26" s="40">
        <v>0.4421052631578947</v>
      </c>
      <c r="K26" s="41">
        <v>0.4533333333333333</v>
      </c>
      <c r="L26" s="42">
        <v>0.7073170731707317</v>
      </c>
      <c r="M26" s="40">
        <v>0.6530612244897959</v>
      </c>
      <c r="N26" s="41">
        <v>0.5147058823529411</v>
      </c>
      <c r="O26" s="42">
        <v>0.39285714285714285</v>
      </c>
      <c r="P26" s="40">
        <v>0.6073619631901841</v>
      </c>
      <c r="Q26" s="41">
        <v>0.7068965517241379</v>
      </c>
      <c r="R26" s="42">
        <v>0.543859649122807</v>
      </c>
      <c r="S26" s="40">
        <v>0.4772727272727273</v>
      </c>
      <c r="T26" s="41">
        <v>0.6</v>
      </c>
      <c r="U26" s="42">
        <v>0.44</v>
      </c>
      <c r="V26" s="84">
        <v>11</v>
      </c>
      <c r="W26" s="40">
        <v>0.75</v>
      </c>
      <c r="X26" s="41">
        <v>0.6176470588235294</v>
      </c>
      <c r="Y26" s="42">
        <v>0.56</v>
      </c>
      <c r="Z26" s="84">
        <v>14</v>
      </c>
      <c r="AA26" s="40">
        <v>0.3253012048192771</v>
      </c>
      <c r="AB26" s="41">
        <v>0.42105263157894735</v>
      </c>
      <c r="AC26" s="42">
        <v>0.2545454545454545</v>
      </c>
      <c r="AD26" s="40">
        <v>0.4716981132075472</v>
      </c>
      <c r="AE26" s="42">
        <v>0.23684210526315788</v>
      </c>
    </row>
    <row r="27" spans="2:31" ht="15">
      <c r="B27" s="39"/>
      <c r="C27" s="25" t="s">
        <v>35</v>
      </c>
      <c r="D27" s="40">
        <v>0.1196319018404908</v>
      </c>
      <c r="E27" s="41">
        <v>0.14</v>
      </c>
      <c r="F27" s="42">
        <v>0.16232891743569772</v>
      </c>
      <c r="G27" s="40">
        <f>AVERAGE(J27,M27,P27,S27,AA27,W27,AD27)</f>
        <v>0.12887203138846806</v>
      </c>
      <c r="H27" s="41">
        <f>AVERAGE(K27,N27,Q27,T27,AB27,X27)</f>
        <v>0.12769029571901355</v>
      </c>
      <c r="I27" s="42">
        <f>AVERAGE(L27,O27,R27,U27,AC27,Y27,AE27)</f>
        <v>0.15885208745652538</v>
      </c>
      <c r="J27" s="40">
        <v>0.12631578947368421</v>
      </c>
      <c r="K27" s="41">
        <v>0.18666666666666668</v>
      </c>
      <c r="L27" s="42">
        <v>0.14634146341463414</v>
      </c>
      <c r="M27" s="40">
        <v>0.14285714285714285</v>
      </c>
      <c r="N27" s="41">
        <v>0.1323529411764706</v>
      </c>
      <c r="O27" s="42">
        <v>0.07142857142857142</v>
      </c>
      <c r="P27" s="40">
        <v>0.07975460122699386</v>
      </c>
      <c r="Q27" s="41">
        <v>0.10344827586206896</v>
      </c>
      <c r="R27" s="42">
        <v>0.22807017543859648</v>
      </c>
      <c r="S27" s="40">
        <v>0.10606060606060606</v>
      </c>
      <c r="T27" s="41">
        <v>0.08</v>
      </c>
      <c r="U27" s="42">
        <v>0.12</v>
      </c>
      <c r="V27" s="84">
        <v>3</v>
      </c>
      <c r="W27" s="40">
        <v>0.13636363636363635</v>
      </c>
      <c r="X27" s="41">
        <v>0.08823529411764706</v>
      </c>
      <c r="Y27" s="42">
        <v>0.16</v>
      </c>
      <c r="Z27" s="84">
        <v>4</v>
      </c>
      <c r="AA27" s="40">
        <v>0.08433734939759036</v>
      </c>
      <c r="AB27" s="41">
        <v>0.17543859649122806</v>
      </c>
      <c r="AC27" s="42">
        <v>0.2545454545454545</v>
      </c>
      <c r="AD27" s="40">
        <v>0.22641509433962265</v>
      </c>
      <c r="AE27" s="42">
        <v>0.13157894736842105</v>
      </c>
    </row>
    <row r="28" spans="2:31" ht="15">
      <c r="B28" s="39"/>
      <c r="C28" s="25" t="s">
        <v>36</v>
      </c>
      <c r="D28" s="40">
        <v>0.17331288343558282</v>
      </c>
      <c r="E28" s="41">
        <v>0.14</v>
      </c>
      <c r="F28" s="42">
        <v>0.2113464455711947</v>
      </c>
      <c r="G28" s="40">
        <f>AVERAGE(J28,M28,P28,S28,AA28,W28,AD28)</f>
        <v>0.15647003318926742</v>
      </c>
      <c r="H28" s="41">
        <f>AVERAGE(K28,N28,Q28,T28,AB28,X28)</f>
        <v>0.14555739416153635</v>
      </c>
      <c r="I28" s="42">
        <f>AVERAGE(L28,O28,R28,U28,AC28,Y28,AE28)</f>
        <v>0.21802636143732787</v>
      </c>
      <c r="J28" s="40">
        <v>0.18947368421052632</v>
      </c>
      <c r="K28" s="41">
        <v>0.18666666666666668</v>
      </c>
      <c r="L28" s="42">
        <v>0.12195121951219512</v>
      </c>
      <c r="M28" s="40">
        <v>0.10204081632653061</v>
      </c>
      <c r="N28" s="41">
        <v>0.19117647058823528</v>
      </c>
      <c r="O28" s="42">
        <v>0.2619047619047619</v>
      </c>
      <c r="P28" s="40">
        <v>0.11042944785276074</v>
      </c>
      <c r="Q28" s="41">
        <v>0.05172413793103448</v>
      </c>
      <c r="R28" s="42">
        <v>0.07017543859649122</v>
      </c>
      <c r="S28" s="40">
        <v>0.25757575757575757</v>
      </c>
      <c r="T28" s="41">
        <v>0.08</v>
      </c>
      <c r="U28" s="42">
        <v>0.32</v>
      </c>
      <c r="V28" s="84">
        <v>8</v>
      </c>
      <c r="W28" s="40">
        <v>0.045454545454545456</v>
      </c>
      <c r="X28" s="41">
        <v>0.20588235294117646</v>
      </c>
      <c r="Y28" s="42">
        <v>0.2</v>
      </c>
      <c r="Z28" s="84">
        <v>5</v>
      </c>
      <c r="AA28" s="40">
        <v>0.27710843373493976</v>
      </c>
      <c r="AB28" s="41">
        <v>0.15789473684210525</v>
      </c>
      <c r="AC28" s="42">
        <v>0.23636363636363636</v>
      </c>
      <c r="AD28" s="40">
        <v>0.11320754716981132</v>
      </c>
      <c r="AE28" s="42">
        <v>0.3157894736842105</v>
      </c>
    </row>
    <row r="29" spans="2:31" ht="15">
      <c r="B29" s="39"/>
      <c r="C29" s="25" t="s">
        <v>37</v>
      </c>
      <c r="D29" s="40">
        <v>0.16104294478527606</v>
      </c>
      <c r="E29" s="41">
        <v>0.14</v>
      </c>
      <c r="F29" s="42">
        <v>0.18065153087566732</v>
      </c>
      <c r="G29" s="40">
        <f>AVERAGE(J29,M29,P29,S29,AA29,W29,AD29)</f>
        <v>0.15286913751365833</v>
      </c>
      <c r="H29" s="41">
        <f>AVERAGE(K29,N29,Q29,T29,AB29,X29)</f>
        <v>0.13895264699951365</v>
      </c>
      <c r="I29" s="42">
        <f>AVERAGE(L29,O29,R29,U29,AC29,Y29,AE29)</f>
        <v>0.15568788140766868</v>
      </c>
      <c r="J29" s="40">
        <v>0.24210526315789474</v>
      </c>
      <c r="K29" s="41">
        <v>0.17333333333333334</v>
      </c>
      <c r="L29" s="42">
        <v>0.024390243902439025</v>
      </c>
      <c r="M29" s="40">
        <v>0.02040816326530612</v>
      </c>
      <c r="N29" s="41">
        <v>0.1323529411764706</v>
      </c>
      <c r="O29" s="42">
        <v>0.2261904761904762</v>
      </c>
      <c r="P29" s="40">
        <v>0.13496932515337423</v>
      </c>
      <c r="Q29" s="41">
        <v>0.05172413793103448</v>
      </c>
      <c r="R29" s="42">
        <v>0.10526315789473684</v>
      </c>
      <c r="S29" s="40">
        <v>0.1590909090909091</v>
      </c>
      <c r="T29" s="41">
        <v>0.16</v>
      </c>
      <c r="U29" s="42">
        <v>0.12</v>
      </c>
      <c r="V29" s="84">
        <v>3</v>
      </c>
      <c r="W29" s="40">
        <v>0.06818181818181818</v>
      </c>
      <c r="X29" s="41">
        <v>0.08823529411764706</v>
      </c>
      <c r="Y29" s="42">
        <v>0.08</v>
      </c>
      <c r="Z29" s="84">
        <v>2</v>
      </c>
      <c r="AA29" s="40">
        <v>0.3132530120481928</v>
      </c>
      <c r="AB29" s="41">
        <v>0.22807017543859648</v>
      </c>
      <c r="AC29" s="42">
        <v>0.21818181818181817</v>
      </c>
      <c r="AD29" s="40">
        <v>0.1320754716981132</v>
      </c>
      <c r="AE29" s="42">
        <v>0.3157894736842105</v>
      </c>
    </row>
    <row r="30" spans="2:31" ht="15">
      <c r="B30" s="39"/>
      <c r="C30" s="25" t="s">
        <v>38</v>
      </c>
      <c r="D30" s="40">
        <v>0.027607361963190184</v>
      </c>
      <c r="E30" s="41">
        <v>0.04</v>
      </c>
      <c r="F30" s="42">
        <v>0.030420964601586616</v>
      </c>
      <c r="G30" s="40">
        <f>AVERAGE(J30,M30,P30,S30,AA30,W30,AD30)</f>
        <v>0.029388727031831034</v>
      </c>
      <c r="H30" s="41">
        <f>AVERAGE(K30,N30,Q30,T30,AB30,X30)</f>
        <v>0.03552708681778822</v>
      </c>
      <c r="I30" s="42">
        <f>AVERAGE(L30,O30,R30,U30,AC30,Y30,AE30)</f>
        <v>0.019516323275721774</v>
      </c>
      <c r="J30" s="40">
        <v>0</v>
      </c>
      <c r="K30" s="41">
        <v>0</v>
      </c>
      <c r="L30" s="42">
        <v>0</v>
      </c>
      <c r="M30" s="40">
        <v>0.08163265306122448</v>
      </c>
      <c r="N30" s="41">
        <v>0.029411764705882353</v>
      </c>
      <c r="O30" s="42">
        <v>0.047619047619047616</v>
      </c>
      <c r="P30" s="40">
        <v>0.06748466257668712</v>
      </c>
      <c r="Q30" s="41">
        <v>0.08620689655172414</v>
      </c>
      <c r="R30" s="42">
        <v>0.05263157894736842</v>
      </c>
      <c r="S30" s="40">
        <v>0</v>
      </c>
      <c r="T30" s="41">
        <v>0.08</v>
      </c>
      <c r="U30" s="42">
        <v>0</v>
      </c>
      <c r="V30" s="84">
        <v>0</v>
      </c>
      <c r="W30" s="40">
        <v>0</v>
      </c>
      <c r="X30" s="41">
        <v>0</v>
      </c>
      <c r="Y30" s="42">
        <v>0</v>
      </c>
      <c r="Z30" s="84">
        <v>0</v>
      </c>
      <c r="AA30" s="40">
        <v>0</v>
      </c>
      <c r="AB30" s="41">
        <v>0.017543859649122806</v>
      </c>
      <c r="AC30" s="42">
        <v>0.03636363636363636</v>
      </c>
      <c r="AD30" s="40">
        <v>0.05660377358490566</v>
      </c>
      <c r="AE30" s="42">
        <v>0</v>
      </c>
    </row>
    <row r="31" spans="2:31" ht="15">
      <c r="B31" s="39"/>
      <c r="C31" s="25"/>
      <c r="D31" s="40"/>
      <c r="E31" s="38"/>
      <c r="F31" s="43"/>
      <c r="G31" s="40"/>
      <c r="H31" s="38"/>
      <c r="I31" s="43"/>
      <c r="J31" s="40"/>
      <c r="K31" s="38"/>
      <c r="L31" s="43"/>
      <c r="M31" s="40"/>
      <c r="N31" s="38"/>
      <c r="O31" s="43"/>
      <c r="P31" s="40"/>
      <c r="Q31" s="38"/>
      <c r="R31" s="43"/>
      <c r="S31" s="40"/>
      <c r="T31" s="38"/>
      <c r="U31" s="43"/>
      <c r="V31" s="84"/>
      <c r="W31" s="40"/>
      <c r="X31" s="38"/>
      <c r="Y31" s="43"/>
      <c r="Z31" s="84"/>
      <c r="AA31" s="40"/>
      <c r="AB31" s="38"/>
      <c r="AC31" s="43"/>
      <c r="AD31" s="40"/>
      <c r="AE31" s="43"/>
    </row>
    <row r="32" spans="1:31" ht="39.75">
      <c r="A32" s="1">
        <v>7</v>
      </c>
      <c r="B32" s="46" t="s">
        <v>39</v>
      </c>
      <c r="C32" s="47" t="s">
        <v>40</v>
      </c>
      <c r="D32" s="48">
        <f>D33+D34</f>
        <v>0.9125766871165644</v>
      </c>
      <c r="E32" s="49">
        <v>0.95</v>
      </c>
      <c r="F32" s="50">
        <v>0.949184694501826</v>
      </c>
      <c r="G32" s="48">
        <f aca="true" t="shared" si="0" ref="G32:G37">AVERAGE(J32,M32,P32,S32,AA32,W32,AD32)</f>
        <v>0.9185858997828164</v>
      </c>
      <c r="H32" s="49">
        <f aca="true" t="shared" si="1" ref="H32:H37">AVERAGE(K32,N32,Q32,T32,AB32,X32)</f>
        <v>0.9516551605518191</v>
      </c>
      <c r="I32" s="50">
        <f aca="true" t="shared" si="2" ref="I32:I37">AVERAGE(L32,O32,R32,U32,AC32,Y32,AE32)</f>
        <v>0.9578729687697228</v>
      </c>
      <c r="J32" s="48">
        <f>J33+J34</f>
        <v>0.9157894736842105</v>
      </c>
      <c r="K32" s="49">
        <v>0.9333333333333333</v>
      </c>
      <c r="L32" s="50">
        <v>0.975609756097561</v>
      </c>
      <c r="M32" s="48">
        <f>M33+M34</f>
        <v>0.9591836734693878</v>
      </c>
      <c r="N32" s="49">
        <v>0.9264705882352942</v>
      </c>
      <c r="O32" s="50">
        <v>0.8809523809523809</v>
      </c>
      <c r="P32" s="48">
        <f>P33+P34</f>
        <v>0.8895705521472392</v>
      </c>
      <c r="Q32" s="49">
        <v>0.9827586206896551</v>
      </c>
      <c r="R32" s="50">
        <v>0.9649122807017544</v>
      </c>
      <c r="S32" s="48">
        <f>S33+S34</f>
        <v>0.9242424242424242</v>
      </c>
      <c r="T32" s="49">
        <v>0.92</v>
      </c>
      <c r="U32" s="50">
        <v>0.96</v>
      </c>
      <c r="V32" s="85">
        <f>V33+V34</f>
        <v>24</v>
      </c>
      <c r="W32" s="48">
        <f>W33+W34</f>
        <v>0.9545454545454546</v>
      </c>
      <c r="X32" s="49">
        <v>1</v>
      </c>
      <c r="Y32" s="50">
        <v>0.96</v>
      </c>
      <c r="Z32" s="85">
        <f>Z33+Z34</f>
        <v>24</v>
      </c>
      <c r="AA32" s="48">
        <f>AA33+AA34</f>
        <v>0.8433734939759037</v>
      </c>
      <c r="AB32" s="49">
        <v>0.9473684210526316</v>
      </c>
      <c r="AC32" s="50">
        <v>0.9636363636363636</v>
      </c>
      <c r="AD32" s="48">
        <f>AD33+AD34</f>
        <v>0.9433962264150944</v>
      </c>
      <c r="AE32" s="50">
        <v>1</v>
      </c>
    </row>
    <row r="33" spans="2:31" ht="15">
      <c r="B33" s="46"/>
      <c r="C33" s="25" t="s">
        <v>41</v>
      </c>
      <c r="D33" s="40">
        <v>0.7116564417177914</v>
      </c>
      <c r="E33" s="41">
        <v>0.808</v>
      </c>
      <c r="F33" s="42">
        <v>0.7249846607422608</v>
      </c>
      <c r="G33" s="40">
        <f t="shared" si="0"/>
        <v>0.7257052740245745</v>
      </c>
      <c r="H33" s="41">
        <f t="shared" si="1"/>
        <v>0.7949899766319111</v>
      </c>
      <c r="I33" s="42">
        <f t="shared" si="2"/>
        <v>0.7511954736381657</v>
      </c>
      <c r="J33" s="40">
        <v>0.7789473684210526</v>
      </c>
      <c r="K33" s="41">
        <v>0.8133333333333334</v>
      </c>
      <c r="L33" s="42">
        <v>0.8292682926829268</v>
      </c>
      <c r="M33" s="40">
        <v>0.8367346938775511</v>
      </c>
      <c r="N33" s="41">
        <v>0.6470588235294118</v>
      </c>
      <c r="O33" s="42">
        <v>0.7380952380952381</v>
      </c>
      <c r="P33" s="40">
        <v>0.6441717791411042</v>
      </c>
      <c r="Q33" s="41">
        <v>0.8793103448275862</v>
      </c>
      <c r="R33" s="42">
        <v>0.7894736842105263</v>
      </c>
      <c r="S33" s="40">
        <v>0.6818181818181818</v>
      </c>
      <c r="T33" s="41">
        <v>0.6</v>
      </c>
      <c r="U33" s="42">
        <v>0.72</v>
      </c>
      <c r="V33" s="84">
        <v>18</v>
      </c>
      <c r="W33" s="40">
        <v>0.7727272727272727</v>
      </c>
      <c r="X33" s="41">
        <v>0.9705882352941176</v>
      </c>
      <c r="Y33" s="42">
        <v>0.96</v>
      </c>
      <c r="Z33" s="84">
        <v>24</v>
      </c>
      <c r="AA33" s="40">
        <v>0.5542168674698795</v>
      </c>
      <c r="AB33" s="41">
        <v>0.8596491228070176</v>
      </c>
      <c r="AC33" s="42">
        <v>0.5636363636363636</v>
      </c>
      <c r="AD33" s="40">
        <v>0.8113207547169812</v>
      </c>
      <c r="AE33" s="42">
        <v>0.6578947368421053</v>
      </c>
    </row>
    <row r="34" spans="2:31" ht="15">
      <c r="B34" s="39"/>
      <c r="C34" s="25" t="s">
        <v>42</v>
      </c>
      <c r="D34" s="40">
        <v>0.200920245398773</v>
      </c>
      <c r="E34" s="41">
        <v>0.144</v>
      </c>
      <c r="F34" s="42">
        <v>0.2242000337595652</v>
      </c>
      <c r="G34" s="40">
        <f t="shared" si="0"/>
        <v>0.1928806257582416</v>
      </c>
      <c r="H34" s="41">
        <f t="shared" si="1"/>
        <v>0.15666518391990797</v>
      </c>
      <c r="I34" s="42">
        <f t="shared" si="2"/>
        <v>0.2066774951315571</v>
      </c>
      <c r="J34" s="40">
        <v>0.1368421052631579</v>
      </c>
      <c r="K34" s="41">
        <v>0.12</v>
      </c>
      <c r="L34" s="42">
        <v>0.14634146341463414</v>
      </c>
      <c r="M34" s="40">
        <v>0.12244897959183673</v>
      </c>
      <c r="N34" s="41">
        <v>0.27941176470588236</v>
      </c>
      <c r="O34" s="42">
        <v>0.14285714285714285</v>
      </c>
      <c r="P34" s="40">
        <v>0.24539877300613497</v>
      </c>
      <c r="Q34" s="41">
        <v>0.10344827586206896</v>
      </c>
      <c r="R34" s="42">
        <v>0.17543859649122806</v>
      </c>
      <c r="S34" s="40">
        <v>0.24242424242424243</v>
      </c>
      <c r="T34" s="41">
        <v>0.32</v>
      </c>
      <c r="U34" s="42">
        <v>0.24</v>
      </c>
      <c r="V34" s="84">
        <v>6</v>
      </c>
      <c r="W34" s="40">
        <v>0.18181818181818182</v>
      </c>
      <c r="X34" s="41">
        <v>0.029411764705882353</v>
      </c>
      <c r="Y34" s="42">
        <v>0</v>
      </c>
      <c r="Z34" s="84">
        <v>0</v>
      </c>
      <c r="AA34" s="40">
        <v>0.2891566265060241</v>
      </c>
      <c r="AB34" s="41">
        <v>0.08771929824561403</v>
      </c>
      <c r="AC34" s="42">
        <v>0.4</v>
      </c>
      <c r="AD34" s="40">
        <v>0.1320754716981132</v>
      </c>
      <c r="AE34" s="42">
        <v>0.34210526315789475</v>
      </c>
    </row>
    <row r="35" spans="2:31" ht="15">
      <c r="B35" s="39"/>
      <c r="C35" s="25" t="s">
        <v>43</v>
      </c>
      <c r="D35" s="40">
        <v>0.0598159509202454</v>
      </c>
      <c r="E35" s="41">
        <v>0.03</v>
      </c>
      <c r="F35" s="42">
        <v>0.02913378487541167</v>
      </c>
      <c r="G35" s="40">
        <f t="shared" si="0"/>
        <v>0.05486231348394244</v>
      </c>
      <c r="H35" s="41">
        <f t="shared" si="1"/>
        <v>0.02208978328173375</v>
      </c>
      <c r="I35" s="42">
        <f t="shared" si="2"/>
        <v>0.017814015558376462</v>
      </c>
      <c r="J35" s="40">
        <v>0.08421052631578947</v>
      </c>
      <c r="K35" s="41">
        <v>0.05333333333333334</v>
      </c>
      <c r="L35" s="42">
        <v>0</v>
      </c>
      <c r="M35" s="40">
        <v>0.02040816326530612</v>
      </c>
      <c r="N35" s="41">
        <v>0.04411764705882353</v>
      </c>
      <c r="O35" s="42">
        <v>0.07142857142857142</v>
      </c>
      <c r="P35" s="40">
        <v>0.06134969325153374</v>
      </c>
      <c r="Q35" s="41">
        <v>0</v>
      </c>
      <c r="R35" s="42">
        <v>0.03508771929824561</v>
      </c>
      <c r="S35" s="40">
        <v>0.05303030303030303</v>
      </c>
      <c r="T35" s="41">
        <v>0</v>
      </c>
      <c r="U35" s="42">
        <v>0</v>
      </c>
      <c r="V35" s="84">
        <v>0</v>
      </c>
      <c r="W35" s="40">
        <v>0</v>
      </c>
      <c r="X35" s="41">
        <v>0</v>
      </c>
      <c r="Y35" s="42">
        <v>0</v>
      </c>
      <c r="Z35" s="84">
        <v>0</v>
      </c>
      <c r="AA35" s="40">
        <v>0.10843373493975904</v>
      </c>
      <c r="AB35" s="41">
        <v>0.03508771929824561</v>
      </c>
      <c r="AC35" s="42">
        <v>0.01818181818181818</v>
      </c>
      <c r="AD35" s="40">
        <v>0.05660377358490566</v>
      </c>
      <c r="AE35" s="42">
        <v>0</v>
      </c>
    </row>
    <row r="36" spans="2:31" ht="15">
      <c r="B36" s="39"/>
      <c r="C36" s="25" t="s">
        <v>44</v>
      </c>
      <c r="D36" s="40">
        <v>0.023006134969325152</v>
      </c>
      <c r="E36" s="41">
        <v>0.01</v>
      </c>
      <c r="F36" s="42">
        <v>0.008509199134199133</v>
      </c>
      <c r="G36" s="40">
        <f t="shared" si="0"/>
        <v>0.02392251416531836</v>
      </c>
      <c r="H36" s="41">
        <f t="shared" si="1"/>
        <v>0.015784313725490197</v>
      </c>
      <c r="I36" s="42">
        <f t="shared" si="2"/>
        <v>0.009115646258503403</v>
      </c>
      <c r="J36" s="40">
        <v>0</v>
      </c>
      <c r="K36" s="41">
        <v>0</v>
      </c>
      <c r="L36" s="42">
        <v>0</v>
      </c>
      <c r="M36" s="40">
        <v>0.02040816326530612</v>
      </c>
      <c r="N36" s="41">
        <v>0.014705882352941176</v>
      </c>
      <c r="O36" s="42">
        <v>0.023809523809523808</v>
      </c>
      <c r="P36" s="40">
        <v>0.03067484662576687</v>
      </c>
      <c r="Q36" s="41">
        <v>0</v>
      </c>
      <c r="R36" s="42">
        <v>0</v>
      </c>
      <c r="S36" s="40">
        <v>0.022727272727272728</v>
      </c>
      <c r="T36" s="41">
        <v>0.08</v>
      </c>
      <c r="U36" s="42">
        <v>0.04</v>
      </c>
      <c r="V36" s="84">
        <v>1</v>
      </c>
      <c r="W36" s="40">
        <v>0.045454545454545456</v>
      </c>
      <c r="X36" s="41">
        <v>0</v>
      </c>
      <c r="Y36" s="42">
        <v>0</v>
      </c>
      <c r="Z36" s="84">
        <v>0</v>
      </c>
      <c r="AA36" s="40">
        <v>0.04819277108433735</v>
      </c>
      <c r="AB36" s="41">
        <v>0</v>
      </c>
      <c r="AC36" s="42">
        <v>0</v>
      </c>
      <c r="AD36" s="40">
        <v>0</v>
      </c>
      <c r="AE36" s="42">
        <v>0</v>
      </c>
    </row>
    <row r="37" spans="2:31" ht="15">
      <c r="B37" s="39"/>
      <c r="C37" s="25" t="s">
        <v>45</v>
      </c>
      <c r="D37" s="40">
        <v>0.004601226993865031</v>
      </c>
      <c r="E37" s="41">
        <v>0.01</v>
      </c>
      <c r="F37" s="42">
        <v>0.013172321488563172</v>
      </c>
      <c r="G37" s="40">
        <f t="shared" si="0"/>
        <v>0.0026292725679228747</v>
      </c>
      <c r="H37" s="41">
        <f t="shared" si="1"/>
        <v>0.010470742440957024</v>
      </c>
      <c r="I37" s="42">
        <f t="shared" si="2"/>
        <v>0.015197369413397289</v>
      </c>
      <c r="J37" s="40">
        <v>0</v>
      </c>
      <c r="K37" s="41">
        <v>0.013333333333333334</v>
      </c>
      <c r="L37" s="42">
        <v>0.024390243902439025</v>
      </c>
      <c r="M37" s="40">
        <v>0</v>
      </c>
      <c r="N37" s="41">
        <v>0.014705882352941176</v>
      </c>
      <c r="O37" s="42">
        <v>0.023809523809523808</v>
      </c>
      <c r="P37" s="40">
        <v>0.018404907975460124</v>
      </c>
      <c r="Q37" s="41">
        <v>0.017241379310344827</v>
      </c>
      <c r="R37" s="42">
        <v>0</v>
      </c>
      <c r="S37" s="40">
        <v>0</v>
      </c>
      <c r="T37" s="41">
        <v>0</v>
      </c>
      <c r="U37" s="42">
        <v>0</v>
      </c>
      <c r="V37" s="84">
        <v>0</v>
      </c>
      <c r="W37" s="40">
        <v>0</v>
      </c>
      <c r="X37" s="41">
        <v>0</v>
      </c>
      <c r="Y37" s="42">
        <v>0.04</v>
      </c>
      <c r="Z37" s="84">
        <v>1</v>
      </c>
      <c r="AA37" s="40">
        <v>0</v>
      </c>
      <c r="AB37" s="41">
        <v>0.017543859649122806</v>
      </c>
      <c r="AC37" s="42">
        <v>0.01818181818181818</v>
      </c>
      <c r="AD37" s="40">
        <v>0</v>
      </c>
      <c r="AE37" s="42">
        <v>0</v>
      </c>
    </row>
    <row r="38" spans="2:31" ht="15">
      <c r="B38" s="39"/>
      <c r="C38" s="25"/>
      <c r="D38" s="40"/>
      <c r="E38" s="41"/>
      <c r="F38" s="43"/>
      <c r="G38" s="40"/>
      <c r="H38" s="41"/>
      <c r="I38" s="43"/>
      <c r="J38" s="40"/>
      <c r="K38" s="41"/>
      <c r="L38" s="43"/>
      <c r="M38" s="40"/>
      <c r="N38" s="41"/>
      <c r="O38" s="43"/>
      <c r="P38" s="40"/>
      <c r="Q38" s="41"/>
      <c r="R38" s="43"/>
      <c r="S38" s="40"/>
      <c r="T38" s="41"/>
      <c r="U38" s="43"/>
      <c r="V38" s="84"/>
      <c r="W38" s="40"/>
      <c r="X38" s="41"/>
      <c r="Y38" s="43"/>
      <c r="Z38" s="84"/>
      <c r="AA38" s="40"/>
      <c r="AB38" s="41"/>
      <c r="AC38" s="43"/>
      <c r="AD38" s="40"/>
      <c r="AE38" s="43"/>
    </row>
    <row r="39" spans="1:31" ht="39.75">
      <c r="A39" s="1">
        <v>8</v>
      </c>
      <c r="B39" s="46" t="s">
        <v>46</v>
      </c>
      <c r="C39" s="47" t="s">
        <v>40</v>
      </c>
      <c r="D39" s="48">
        <f>D41+D40</f>
        <v>0.8773006134969326</v>
      </c>
      <c r="E39" s="49">
        <v>0.88</v>
      </c>
      <c r="F39" s="50">
        <v>0.885895191768981</v>
      </c>
      <c r="G39" s="48">
        <f>AVERAGE(J39,M39,P39,S39,AA39,W39,AD39)</f>
        <v>0.8725457702378066</v>
      </c>
      <c r="H39" s="49">
        <f>AVERAGE(K39,N39,Q39,T39,AB39,X39)</f>
        <v>0.8792360888699098</v>
      </c>
      <c r="I39" s="50">
        <f>AVERAGE(L39,O39,R39,U39,AC39,Y39,AE39)</f>
        <v>0.9025659889349601</v>
      </c>
      <c r="J39" s="48">
        <f>J41+J40</f>
        <v>0.9052631578947369</v>
      </c>
      <c r="K39" s="49">
        <v>0.8933333333333334</v>
      </c>
      <c r="L39" s="50">
        <v>0.9024390243902439</v>
      </c>
      <c r="M39" s="48">
        <f>M41+M40</f>
        <v>0.9795918367346939</v>
      </c>
      <c r="N39" s="49">
        <v>0.8823529411764706</v>
      </c>
      <c r="O39" s="50">
        <v>0.8690476190476191</v>
      </c>
      <c r="P39" s="48">
        <f>P41+P40</f>
        <v>0.852760736196319</v>
      </c>
      <c r="Q39" s="49">
        <v>0.896551724137931</v>
      </c>
      <c r="R39" s="50">
        <v>0.8771929824561404</v>
      </c>
      <c r="S39" s="48">
        <f>S41+S40</f>
        <v>0.8939393939393939</v>
      </c>
      <c r="T39" s="49">
        <v>0.92</v>
      </c>
      <c r="U39" s="50">
        <v>1</v>
      </c>
      <c r="V39" s="85">
        <f>V40+V41</f>
        <v>25</v>
      </c>
      <c r="W39" s="48">
        <f>W41+W40</f>
        <v>0.9090909090909092</v>
      </c>
      <c r="X39" s="49">
        <v>0.823529411764706</v>
      </c>
      <c r="Y39" s="50">
        <v>0.92</v>
      </c>
      <c r="Z39" s="85">
        <f>Z40+Z41</f>
        <v>23</v>
      </c>
      <c r="AA39" s="48">
        <f>AA41+AA40</f>
        <v>0.8313253012048193</v>
      </c>
      <c r="AB39" s="49">
        <v>0.8596491228070176</v>
      </c>
      <c r="AC39" s="50">
        <v>0.8545454545454545</v>
      </c>
      <c r="AD39" s="48">
        <f>AD41+AD40</f>
        <v>0.7358490566037736</v>
      </c>
      <c r="AE39" s="50">
        <v>0.8947368421052632</v>
      </c>
    </row>
    <row r="40" spans="2:31" ht="15">
      <c r="B40" s="39"/>
      <c r="C40" s="25" t="s">
        <v>47</v>
      </c>
      <c r="D40" s="40">
        <v>0.5030674846625767</v>
      </c>
      <c r="E40" s="41">
        <v>0.61</v>
      </c>
      <c r="F40" s="42">
        <v>0.5383339916637997</v>
      </c>
      <c r="G40" s="40">
        <f>AVERAGE(J40,M40,P40,S40,AA40,W40,AD40)</f>
        <v>0.5029116193026726</v>
      </c>
      <c r="H40" s="41">
        <f>AVERAGE(K40,N40,Q40,T40,AB40,X40)</f>
        <v>0.6172780328102204</v>
      </c>
      <c r="I40" s="42">
        <f>AVERAGE(L40,O40,R40,U40,AC40,Y40,AE40)</f>
        <v>0.5461811084569199</v>
      </c>
      <c r="J40" s="40">
        <v>0.7578947368421053</v>
      </c>
      <c r="K40" s="41">
        <v>0.68</v>
      </c>
      <c r="L40" s="42">
        <v>0.7560975609756098</v>
      </c>
      <c r="M40" s="40">
        <v>0.7346938775510204</v>
      </c>
      <c r="N40" s="41">
        <v>0.5</v>
      </c>
      <c r="O40" s="42">
        <v>0.6547619047619048</v>
      </c>
      <c r="P40" s="40">
        <v>0.39263803680981596</v>
      </c>
      <c r="Q40" s="41">
        <v>0.5862068965517241</v>
      </c>
      <c r="R40" s="42">
        <v>0.5087719298245614</v>
      </c>
      <c r="S40" s="40">
        <v>0.45454545454545453</v>
      </c>
      <c r="T40" s="41">
        <v>0.6</v>
      </c>
      <c r="U40" s="42">
        <v>0.56</v>
      </c>
      <c r="V40" s="84">
        <v>14</v>
      </c>
      <c r="W40" s="40">
        <v>0.5</v>
      </c>
      <c r="X40" s="41">
        <v>0.7058823529411765</v>
      </c>
      <c r="Y40" s="42">
        <v>0.48</v>
      </c>
      <c r="Z40" s="84">
        <v>12</v>
      </c>
      <c r="AA40" s="40">
        <v>0.39759036144578314</v>
      </c>
      <c r="AB40" s="41">
        <v>0.631578947368421</v>
      </c>
      <c r="AC40" s="42">
        <v>0.36363636363636365</v>
      </c>
      <c r="AD40" s="40">
        <v>0.2830188679245283</v>
      </c>
      <c r="AE40" s="42">
        <v>0.5</v>
      </c>
    </row>
    <row r="41" spans="2:31" ht="15">
      <c r="B41" s="39"/>
      <c r="C41" s="25" t="s">
        <v>48</v>
      </c>
      <c r="D41" s="40">
        <v>0.37423312883435583</v>
      </c>
      <c r="E41" s="41">
        <v>0.27</v>
      </c>
      <c r="F41" s="42">
        <v>0.3475612001051813</v>
      </c>
      <c r="G41" s="40">
        <f>AVERAGE(J41,M41,P41,S41,AA41,W41,AD41)</f>
        <v>0.369634150935134</v>
      </c>
      <c r="H41" s="41">
        <f>AVERAGE(K41,N41,Q41,T41,AB41,X41)</f>
        <v>0.26195805605968947</v>
      </c>
      <c r="I41" s="42">
        <f>AVERAGE(L41,O41,R41,U41,AC41,Y41,AE41)</f>
        <v>0.35638488047804023</v>
      </c>
      <c r="J41" s="40">
        <v>0.14736842105263157</v>
      </c>
      <c r="K41" s="41">
        <v>0.21333333333333335</v>
      </c>
      <c r="L41" s="42">
        <v>0.14634146341463414</v>
      </c>
      <c r="M41" s="40">
        <v>0.24489795918367346</v>
      </c>
      <c r="N41" s="41">
        <v>0.38235294117647056</v>
      </c>
      <c r="O41" s="42">
        <v>0.21428571428571427</v>
      </c>
      <c r="P41" s="40">
        <v>0.4601226993865031</v>
      </c>
      <c r="Q41" s="41">
        <v>0.3103448275862069</v>
      </c>
      <c r="R41" s="42">
        <v>0.3684210526315789</v>
      </c>
      <c r="S41" s="40">
        <v>0.4393939393939394</v>
      </c>
      <c r="T41" s="41">
        <v>0.32</v>
      </c>
      <c r="U41" s="42">
        <v>0.44</v>
      </c>
      <c r="V41" s="84">
        <v>11</v>
      </c>
      <c r="W41" s="40">
        <v>0.4090909090909091</v>
      </c>
      <c r="X41" s="41">
        <v>0.11764705882352941</v>
      </c>
      <c r="Y41" s="42">
        <v>0.44</v>
      </c>
      <c r="Z41" s="84">
        <v>11</v>
      </c>
      <c r="AA41" s="40">
        <v>0.43373493975903615</v>
      </c>
      <c r="AB41" s="41">
        <v>0.22807017543859648</v>
      </c>
      <c r="AC41" s="42">
        <v>0.4909090909090909</v>
      </c>
      <c r="AD41" s="40">
        <v>0.4528301886792453</v>
      </c>
      <c r="AE41" s="42">
        <v>0.39473684210526316</v>
      </c>
    </row>
    <row r="42" spans="2:31" ht="15">
      <c r="B42" s="39"/>
      <c r="C42" s="25" t="s">
        <v>49</v>
      </c>
      <c r="D42" s="40">
        <v>0.03987730061349693</v>
      </c>
      <c r="E42" s="41">
        <v>0.03</v>
      </c>
      <c r="F42" s="42">
        <v>0.05422540079537687</v>
      </c>
      <c r="G42" s="40">
        <f>AVERAGE(J42,M42,P42,S42,AA42,W42,AD42)</f>
        <v>0.05296935156710432</v>
      </c>
      <c r="H42" s="41">
        <f>AVERAGE(K42,N42,Q42,T42,AB42,X42)</f>
        <v>0.028100601402085337</v>
      </c>
      <c r="I42" s="42">
        <f>AVERAGE(L42,O42,R42,U42,AC42,Y42,AE42)</f>
        <v>0.04840412720111969</v>
      </c>
      <c r="J42" s="40">
        <v>0.021052631578947368</v>
      </c>
      <c r="K42" s="41">
        <v>0.013333333333333334</v>
      </c>
      <c r="L42" s="42">
        <v>0</v>
      </c>
      <c r="M42" s="40">
        <v>0</v>
      </c>
      <c r="N42" s="41">
        <v>0.04411764705882353</v>
      </c>
      <c r="O42" s="42">
        <v>0.07142857142857142</v>
      </c>
      <c r="P42" s="40">
        <v>0.04294478527607362</v>
      </c>
      <c r="Q42" s="41">
        <v>0.017241379310344827</v>
      </c>
      <c r="R42" s="42">
        <v>0.017543859649122806</v>
      </c>
      <c r="S42" s="40">
        <v>0.015151515151515152</v>
      </c>
      <c r="T42" s="41">
        <v>0</v>
      </c>
      <c r="U42" s="42">
        <v>0</v>
      </c>
      <c r="V42" s="84">
        <v>0</v>
      </c>
      <c r="W42" s="40">
        <v>0.09090909090909091</v>
      </c>
      <c r="X42" s="41">
        <v>0.058823529411764705</v>
      </c>
      <c r="Y42" s="42">
        <v>0.08</v>
      </c>
      <c r="Z42" s="84">
        <v>2</v>
      </c>
      <c r="AA42" s="40">
        <v>0.012048192771084338</v>
      </c>
      <c r="AB42" s="41">
        <v>0.03508771929824561</v>
      </c>
      <c r="AC42" s="42">
        <v>0.09090909090909091</v>
      </c>
      <c r="AD42" s="40">
        <v>0.18867924528301888</v>
      </c>
      <c r="AE42" s="42">
        <v>0.07894736842105263</v>
      </c>
    </row>
    <row r="43" spans="2:31" ht="15">
      <c r="B43" s="39"/>
      <c r="C43" s="25" t="s">
        <v>45</v>
      </c>
      <c r="D43" s="40">
        <v>0.08282208588957055</v>
      </c>
      <c r="E43" s="41">
        <v>0.09</v>
      </c>
      <c r="F43" s="42">
        <v>0.059879407435642115</v>
      </c>
      <c r="G43" s="40">
        <f>AVERAGE(J43,M43,P43,S43,AA43,W43,AD43)</f>
        <v>0.07448487819508917</v>
      </c>
      <c r="H43" s="41">
        <f>AVERAGE(K43,N43,Q43,T43,AB43,X43)</f>
        <v>0.09266330972800495</v>
      </c>
      <c r="I43" s="42">
        <f>AVERAGE(L43,O43,R43,U43,AC43,Y43,AE43)</f>
        <v>0.04902988386392017</v>
      </c>
      <c r="J43" s="40">
        <v>0.07368421052631578</v>
      </c>
      <c r="K43" s="41">
        <v>0.09333333333333334</v>
      </c>
      <c r="L43" s="42">
        <v>0.0975609756097561</v>
      </c>
      <c r="M43" s="40">
        <v>0.02040816326530612</v>
      </c>
      <c r="N43" s="41">
        <v>0.07352941176470588</v>
      </c>
      <c r="O43" s="42">
        <v>0.05952380952380952</v>
      </c>
      <c r="P43" s="40">
        <v>0.10429447852760736</v>
      </c>
      <c r="Q43" s="41">
        <v>0.08620689655172414</v>
      </c>
      <c r="R43" s="42">
        <v>0.10526315789473684</v>
      </c>
      <c r="S43" s="40">
        <v>0.09090909090909091</v>
      </c>
      <c r="T43" s="41">
        <v>0.08</v>
      </c>
      <c r="U43" s="42">
        <v>0</v>
      </c>
      <c r="V43" s="84">
        <v>0</v>
      </c>
      <c r="W43" s="40">
        <v>0</v>
      </c>
      <c r="X43" s="41">
        <v>0.11764705882352941</v>
      </c>
      <c r="Y43" s="42">
        <v>0</v>
      </c>
      <c r="Z43" s="84">
        <v>0</v>
      </c>
      <c r="AA43" s="40">
        <v>0.1566265060240964</v>
      </c>
      <c r="AB43" s="41">
        <v>0.10526315789473684</v>
      </c>
      <c r="AC43" s="42">
        <v>0.05454545454545454</v>
      </c>
      <c r="AD43" s="40">
        <v>0.07547169811320754</v>
      </c>
      <c r="AE43" s="42">
        <v>0.02631578947368421</v>
      </c>
    </row>
    <row r="44" spans="2:31" ht="15">
      <c r="B44" s="39"/>
      <c r="C44" s="25"/>
      <c r="D44" s="40"/>
      <c r="E44" s="38"/>
      <c r="F44" s="43"/>
      <c r="G44" s="40"/>
      <c r="H44" s="38"/>
      <c r="I44" s="43"/>
      <c r="J44" s="40"/>
      <c r="K44" s="38"/>
      <c r="L44" s="43"/>
      <c r="M44" s="40"/>
      <c r="N44" s="38"/>
      <c r="O44" s="43"/>
      <c r="P44" s="40"/>
      <c r="Q44" s="38"/>
      <c r="R44" s="43"/>
      <c r="S44" s="40"/>
      <c r="T44" s="38"/>
      <c r="U44" s="43"/>
      <c r="V44" s="84"/>
      <c r="W44" s="40"/>
      <c r="X44" s="38"/>
      <c r="Y44" s="43"/>
      <c r="Z44" s="84"/>
      <c r="AA44" s="40"/>
      <c r="AB44" s="38"/>
      <c r="AC44" s="43"/>
      <c r="AD44" s="40"/>
      <c r="AE44" s="43"/>
    </row>
    <row r="45" spans="1:31" ht="39.75">
      <c r="A45" s="1">
        <v>9</v>
      </c>
      <c r="B45" s="46" t="s">
        <v>50</v>
      </c>
      <c r="C45" s="25" t="s">
        <v>51</v>
      </c>
      <c r="D45" s="40">
        <v>0.23006134969325154</v>
      </c>
      <c r="E45" s="41">
        <v>0.3</v>
      </c>
      <c r="F45" s="42">
        <v>0.3308296520504042</v>
      </c>
      <c r="G45" s="40">
        <f>AVERAGE(J45,M45,P45,S45,AA45,W45,AD45)</f>
        <v>0.2193879793779723</v>
      </c>
      <c r="H45" s="41">
        <f>AVERAGE(K45,N45,Q45,T45,AB45,X45)</f>
        <v>0.2996416497633536</v>
      </c>
      <c r="I45" s="42">
        <f>AVERAGE(L45,O45,R45,U45,AC45,Y45,AE45)</f>
        <v>0.37647659694056174</v>
      </c>
      <c r="J45" s="40">
        <v>0.3368421052631579</v>
      </c>
      <c r="K45" s="41">
        <v>0.30666666666666664</v>
      </c>
      <c r="L45" s="42">
        <v>0.3902439024390244</v>
      </c>
      <c r="M45" s="40">
        <v>0.24489795918367346</v>
      </c>
      <c r="N45" s="41">
        <v>0.3235294117647059</v>
      </c>
      <c r="O45" s="42">
        <v>0.20238095238095238</v>
      </c>
      <c r="P45" s="40">
        <v>0.24539877300613497</v>
      </c>
      <c r="Q45" s="41">
        <v>0.2413793103448276</v>
      </c>
      <c r="R45" s="42">
        <v>0.38596491228070173</v>
      </c>
      <c r="S45" s="40">
        <v>0.21212121212121213</v>
      </c>
      <c r="T45" s="41">
        <v>0.24</v>
      </c>
      <c r="U45" s="42">
        <v>0.44</v>
      </c>
      <c r="V45" s="84">
        <v>11</v>
      </c>
      <c r="W45" s="40">
        <v>0.09090909090909091</v>
      </c>
      <c r="X45" s="41">
        <v>0.35294117647058826</v>
      </c>
      <c r="Y45" s="42">
        <v>0.6</v>
      </c>
      <c r="Z45" s="84">
        <v>15</v>
      </c>
      <c r="AA45" s="40">
        <v>0.21686746987951808</v>
      </c>
      <c r="AB45" s="41">
        <v>0.3333333333333333</v>
      </c>
      <c r="AC45" s="42">
        <v>0.32727272727272727</v>
      </c>
      <c r="AD45" s="40">
        <v>0.18867924528301888</v>
      </c>
      <c r="AE45" s="42">
        <v>0.2894736842105263</v>
      </c>
    </row>
    <row r="46" spans="2:31" ht="15">
      <c r="B46" s="39"/>
      <c r="C46" s="25" t="s">
        <v>52</v>
      </c>
      <c r="D46" s="40">
        <v>0.39570552147239263</v>
      </c>
      <c r="E46" s="41">
        <v>0.26</v>
      </c>
      <c r="F46" s="42">
        <v>0.22314188736050977</v>
      </c>
      <c r="G46" s="40">
        <f>AVERAGE(J46,M46,P46,S46,AA46,W46,AD46)</f>
        <v>0.41934443538636834</v>
      </c>
      <c r="H46" s="41">
        <f>AVERAGE(K46,N46,Q46,T46,AB46,X46)</f>
        <v>0.29139443436176643</v>
      </c>
      <c r="I46" s="42">
        <f>AVERAGE(L46,O46,R46,U46,AC46,Y46,AE46)</f>
        <v>0.18570135347872377</v>
      </c>
      <c r="J46" s="40">
        <v>0.2631578947368421</v>
      </c>
      <c r="K46" s="41">
        <v>0.24</v>
      </c>
      <c r="L46" s="42">
        <v>0.14634146341463414</v>
      </c>
      <c r="M46" s="40">
        <v>0.5510204081632653</v>
      </c>
      <c r="N46" s="41">
        <v>0.3088235294117647</v>
      </c>
      <c r="O46" s="42">
        <v>0.4642857142857143</v>
      </c>
      <c r="P46" s="40">
        <v>0.25766871165644173</v>
      </c>
      <c r="Q46" s="41">
        <v>0.29310344827586204</v>
      </c>
      <c r="R46" s="42">
        <v>0.15789473684210525</v>
      </c>
      <c r="S46" s="40">
        <v>0.4772727272727273</v>
      </c>
      <c r="T46" s="41">
        <v>0.36</v>
      </c>
      <c r="U46" s="42">
        <v>0.16</v>
      </c>
      <c r="V46" s="84">
        <v>4</v>
      </c>
      <c r="W46" s="40">
        <v>0.7045454545454546</v>
      </c>
      <c r="X46" s="41">
        <v>0.4411764705882353</v>
      </c>
      <c r="Y46" s="42">
        <v>0.08</v>
      </c>
      <c r="Z46" s="84">
        <v>2</v>
      </c>
      <c r="AA46" s="40">
        <v>0.2289156626506024</v>
      </c>
      <c r="AB46" s="41">
        <v>0.10526315789473684</v>
      </c>
      <c r="AC46" s="42">
        <v>0.05454545454545454</v>
      </c>
      <c r="AD46" s="40">
        <v>0.4528301886792453</v>
      </c>
      <c r="AE46" s="42">
        <v>0.23684210526315788</v>
      </c>
    </row>
    <row r="47" spans="2:31" ht="15">
      <c r="B47" s="39"/>
      <c r="C47" s="25" t="s">
        <v>53</v>
      </c>
      <c r="D47" s="40">
        <v>0.37423312883435583</v>
      </c>
      <c r="E47" s="41">
        <v>0.44</v>
      </c>
      <c r="F47" s="42">
        <v>0.4460284605890862</v>
      </c>
      <c r="G47" s="40">
        <f>AVERAGE(J47,M47,P47,S47,AA47,W47,AD47)</f>
        <v>0.36126758523565927</v>
      </c>
      <c r="H47" s="41">
        <f>AVERAGE(K47,N47,Q47,T47,AB47,X47)</f>
        <v>0.4089639158748799</v>
      </c>
      <c r="I47" s="42">
        <f>AVERAGE(L47,O47,R47,U47,AC47,Y47,AE47)</f>
        <v>0.4378220495807145</v>
      </c>
      <c r="J47" s="40">
        <v>0.4</v>
      </c>
      <c r="K47" s="41">
        <v>0.4533333333333333</v>
      </c>
      <c r="L47" s="42">
        <v>0.4634146341463415</v>
      </c>
      <c r="M47" s="40">
        <v>0.20408163265306123</v>
      </c>
      <c r="N47" s="41">
        <v>0.36764705882352944</v>
      </c>
      <c r="O47" s="42">
        <v>0.3333333333333333</v>
      </c>
      <c r="P47" s="40">
        <v>0.49693251533742333</v>
      </c>
      <c r="Q47" s="41">
        <v>0.46551724137931033</v>
      </c>
      <c r="R47" s="42">
        <v>0.45614035087719296</v>
      </c>
      <c r="S47" s="40">
        <v>0.3106060606060606</v>
      </c>
      <c r="T47" s="41">
        <v>0.4</v>
      </c>
      <c r="U47" s="42">
        <v>0.4</v>
      </c>
      <c r="V47" s="84">
        <v>10</v>
      </c>
      <c r="W47" s="40">
        <v>0.20454545454545456</v>
      </c>
      <c r="X47" s="41">
        <v>0.20588235294117646</v>
      </c>
      <c r="Y47" s="42">
        <v>0.32</v>
      </c>
      <c r="Z47" s="84">
        <v>8</v>
      </c>
      <c r="AA47" s="40">
        <v>0.5542168674698795</v>
      </c>
      <c r="AB47" s="41">
        <v>0.5614035087719298</v>
      </c>
      <c r="AC47" s="42">
        <v>0.6181818181818182</v>
      </c>
      <c r="AD47" s="40">
        <v>0.3584905660377358</v>
      </c>
      <c r="AE47" s="42">
        <v>0.47368421052631576</v>
      </c>
    </row>
    <row r="48" spans="2:31" ht="15">
      <c r="B48" s="39"/>
      <c r="C48" s="25"/>
      <c r="D48" s="40"/>
      <c r="E48" s="38"/>
      <c r="F48" s="43"/>
      <c r="G48" s="40"/>
      <c r="H48" s="38"/>
      <c r="I48" s="43"/>
      <c r="J48" s="40"/>
      <c r="K48" s="38"/>
      <c r="L48" s="43"/>
      <c r="M48" s="40"/>
      <c r="N48" s="38"/>
      <c r="O48" s="43"/>
      <c r="P48" s="40"/>
      <c r="Q48" s="38"/>
      <c r="R48" s="43"/>
      <c r="S48" s="40"/>
      <c r="T48" s="38"/>
      <c r="U48" s="43"/>
      <c r="V48" s="84"/>
      <c r="W48" s="40"/>
      <c r="X48" s="38"/>
      <c r="Y48" s="43"/>
      <c r="Z48" s="84"/>
      <c r="AA48" s="40"/>
      <c r="AB48" s="38"/>
      <c r="AC48" s="43"/>
      <c r="AD48" s="40"/>
      <c r="AE48" s="43"/>
    </row>
    <row r="49" spans="1:31" ht="39.75">
      <c r="A49" s="1">
        <v>10</v>
      </c>
      <c r="B49" s="46" t="s">
        <v>54</v>
      </c>
      <c r="C49" s="25" t="s">
        <v>55</v>
      </c>
      <c r="D49" s="40">
        <v>0.5184049079754601</v>
      </c>
      <c r="E49" s="41">
        <v>0.49</v>
      </c>
      <c r="F49" s="42">
        <v>0.5913815211658455</v>
      </c>
      <c r="G49" s="40">
        <f>AVERAGE(J49,M49,P49,S49,AA49,W49,AD49)</f>
        <v>0.5386841365680803</v>
      </c>
      <c r="H49" s="41">
        <f>AVERAGE(K49,N49,Q49,T49,AB49,X49)</f>
        <v>0.5206175936799402</v>
      </c>
      <c r="I49" s="42">
        <f>AVERAGE(L49,O49,R49,U49,AC49,Y49,AE49)</f>
        <v>0.6005393988614234</v>
      </c>
      <c r="J49" s="40">
        <v>0.4421052631578947</v>
      </c>
      <c r="K49" s="41">
        <v>0.56</v>
      </c>
      <c r="L49" s="42">
        <v>0.5609756097560976</v>
      </c>
      <c r="M49" s="40">
        <v>0.7142857142857143</v>
      </c>
      <c r="N49" s="41">
        <v>0.45588235294117646</v>
      </c>
      <c r="O49" s="42">
        <v>0.8214285714285714</v>
      </c>
      <c r="P49" s="40">
        <v>0.4233128834355828</v>
      </c>
      <c r="Q49" s="41">
        <v>0.5517241379310345</v>
      </c>
      <c r="R49" s="42">
        <v>0.43859649122807015</v>
      </c>
      <c r="S49" s="40">
        <v>0.5151515151515151</v>
      </c>
      <c r="T49" s="41">
        <v>0.44</v>
      </c>
      <c r="U49" s="42">
        <v>0.6</v>
      </c>
      <c r="V49" s="84">
        <v>15</v>
      </c>
      <c r="W49" s="40">
        <v>0.5681818181818182</v>
      </c>
      <c r="X49" s="41">
        <v>0.8529411764705882</v>
      </c>
      <c r="Y49" s="42">
        <v>0.8</v>
      </c>
      <c r="Z49" s="84">
        <v>20</v>
      </c>
      <c r="AA49" s="40">
        <v>0.40963855421686746</v>
      </c>
      <c r="AB49" s="41">
        <v>0.2631578947368421</v>
      </c>
      <c r="AC49" s="42">
        <v>0.509090909090909</v>
      </c>
      <c r="AD49" s="40">
        <v>0.6981132075471698</v>
      </c>
      <c r="AE49" s="42">
        <v>0.47368421052631576</v>
      </c>
    </row>
    <row r="50" spans="2:31" ht="15">
      <c r="B50" s="39"/>
      <c r="C50" s="25" t="s">
        <v>56</v>
      </c>
      <c r="D50" s="40">
        <v>0.25</v>
      </c>
      <c r="E50" s="41">
        <v>0.145</v>
      </c>
      <c r="F50" s="42">
        <v>0.1564025097515003</v>
      </c>
      <c r="G50" s="40">
        <f>AVERAGE(J50,M50,P50,S50,AA50,W50,AD50)</f>
        <v>0.26720649410056047</v>
      </c>
      <c r="H50" s="41">
        <f>AVERAGE(K50,N50,Q50,T50,AB50,X50)</f>
        <v>0.11115630523231677</v>
      </c>
      <c r="I50" s="42">
        <f>AVERAGE(L50,O50,R50,U50,AC50,Y50,AE50)</f>
        <v>0.1458863900327315</v>
      </c>
      <c r="J50" s="40">
        <v>0.3684210526315789</v>
      </c>
      <c r="K50" s="41">
        <v>0.12</v>
      </c>
      <c r="L50" s="42">
        <v>0.04878048780487805</v>
      </c>
      <c r="M50" s="40">
        <v>0.20408163265306123</v>
      </c>
      <c r="N50" s="41">
        <v>0.11764705882352941</v>
      </c>
      <c r="O50" s="42">
        <v>0.08333333333333333</v>
      </c>
      <c r="P50" s="40">
        <v>0.2392638036809816</v>
      </c>
      <c r="Q50" s="41">
        <v>0.20689655172413793</v>
      </c>
      <c r="R50" s="42">
        <v>0.2631578947368421</v>
      </c>
      <c r="S50" s="40">
        <v>0.15151515151515152</v>
      </c>
      <c r="T50" s="41">
        <v>0</v>
      </c>
      <c r="U50" s="42">
        <v>0.12</v>
      </c>
      <c r="V50" s="84">
        <v>3</v>
      </c>
      <c r="W50" s="40">
        <v>0.38636363636363635</v>
      </c>
      <c r="X50" s="41">
        <v>0.029411764705882353</v>
      </c>
      <c r="Y50" s="42">
        <v>0.16</v>
      </c>
      <c r="Z50" s="84">
        <v>4</v>
      </c>
      <c r="AA50" s="40">
        <v>0.3132530120481928</v>
      </c>
      <c r="AB50" s="41">
        <v>0.19298245614035087</v>
      </c>
      <c r="AC50" s="42">
        <v>0.10909090909090909</v>
      </c>
      <c r="AD50" s="40">
        <v>0.20754716981132076</v>
      </c>
      <c r="AE50" s="42">
        <v>0.23684210526315788</v>
      </c>
    </row>
    <row r="51" spans="2:31" ht="15">
      <c r="B51" s="39"/>
      <c r="C51" s="25" t="s">
        <v>57</v>
      </c>
      <c r="D51" s="40">
        <v>0.23159509202453987</v>
      </c>
      <c r="E51" s="41">
        <v>0.36</v>
      </c>
      <c r="F51" s="42">
        <v>0.2285819874343185</v>
      </c>
      <c r="G51" s="40">
        <f>AVERAGE(J51,M51,P51,S51,AA51,W51,AD51)</f>
        <v>0.1941093693313592</v>
      </c>
      <c r="H51" s="41">
        <f>AVERAGE(K51,N51,Q51,T51,AB51,X51)</f>
        <v>0.3637816566432986</v>
      </c>
      <c r="I51" s="42">
        <f>AVERAGE(L51,O51,R51,U51,AC51,Y51,AE51)</f>
        <v>0.23736811144109882</v>
      </c>
      <c r="J51" s="40">
        <v>0.18947368421052632</v>
      </c>
      <c r="K51" s="41">
        <v>0.29333333333333333</v>
      </c>
      <c r="L51" s="42">
        <v>0.3902439024390244</v>
      </c>
      <c r="M51" s="40">
        <v>0.08163265306122448</v>
      </c>
      <c r="N51" s="41">
        <v>0.4264705882352941</v>
      </c>
      <c r="O51" s="42">
        <v>0.07142857142857142</v>
      </c>
      <c r="P51" s="40">
        <v>0.3374233128834356</v>
      </c>
      <c r="Q51" s="41">
        <v>0.2413793103448276</v>
      </c>
      <c r="R51" s="42">
        <v>0.2631578947368421</v>
      </c>
      <c r="S51" s="40">
        <v>0.3333333333333333</v>
      </c>
      <c r="T51" s="41">
        <v>0.56</v>
      </c>
      <c r="U51" s="42">
        <v>0.28</v>
      </c>
      <c r="V51" s="84">
        <v>7</v>
      </c>
      <c r="W51" s="40">
        <v>0.045454545454545456</v>
      </c>
      <c r="X51" s="41">
        <v>0.11764705882352941</v>
      </c>
      <c r="Y51" s="42">
        <v>0.04</v>
      </c>
      <c r="Z51" s="84">
        <v>1</v>
      </c>
      <c r="AA51" s="40">
        <v>0.27710843373493976</v>
      </c>
      <c r="AB51" s="41">
        <v>0.543859649122807</v>
      </c>
      <c r="AC51" s="42">
        <v>0.32727272727272727</v>
      </c>
      <c r="AD51" s="40">
        <v>0.09433962264150944</v>
      </c>
      <c r="AE51" s="42">
        <v>0.2894736842105263</v>
      </c>
    </row>
    <row r="52" spans="2:31" ht="15">
      <c r="B52" s="39"/>
      <c r="C52" s="25" t="s">
        <v>38</v>
      </c>
      <c r="D52" s="40"/>
      <c r="E52" s="41">
        <v>0.01</v>
      </c>
      <c r="F52" s="42">
        <v>0.023633981648335717</v>
      </c>
      <c r="G52" s="40"/>
      <c r="H52" s="41">
        <f>AVERAGE(K52,N52,Q52,T52,AB52,X52)</f>
        <v>0.0044444444444444444</v>
      </c>
      <c r="I52" s="42">
        <f>AVERAGE(L52,O52,R52,U52,AC52,Y52,AE52)</f>
        <v>0.01620609966474628</v>
      </c>
      <c r="J52" s="40"/>
      <c r="K52" s="41">
        <v>0.02666666666666667</v>
      </c>
      <c r="L52" s="42">
        <v>0</v>
      </c>
      <c r="M52" s="40"/>
      <c r="N52" s="41">
        <v>0</v>
      </c>
      <c r="O52" s="42">
        <v>0.023809523809523808</v>
      </c>
      <c r="P52" s="40"/>
      <c r="Q52" s="41">
        <v>0</v>
      </c>
      <c r="R52" s="42">
        <v>0.03508771929824561</v>
      </c>
      <c r="S52" s="40"/>
      <c r="T52" s="41">
        <v>0</v>
      </c>
      <c r="U52" s="42">
        <v>0</v>
      </c>
      <c r="V52" s="84">
        <v>0</v>
      </c>
      <c r="W52" s="40"/>
      <c r="X52" s="41">
        <v>0</v>
      </c>
      <c r="Y52" s="42">
        <v>0</v>
      </c>
      <c r="Z52" s="84">
        <v>0</v>
      </c>
      <c r="AA52" s="40"/>
      <c r="AB52" s="41">
        <v>0</v>
      </c>
      <c r="AC52" s="42">
        <v>0.05454545454545454</v>
      </c>
      <c r="AD52" s="40"/>
      <c r="AE52" s="42">
        <v>0</v>
      </c>
    </row>
    <row r="53" spans="1:61" s="60" customFormat="1" ht="15">
      <c r="A53" s="51"/>
      <c r="B53" s="52" t="s">
        <v>58</v>
      </c>
      <c r="C53" s="53" t="s">
        <v>59</v>
      </c>
      <c r="D53" s="54"/>
      <c r="E53" s="55"/>
      <c r="F53" s="56">
        <v>24</v>
      </c>
      <c r="G53" s="57"/>
      <c r="H53" s="58"/>
      <c r="I53" s="56"/>
      <c r="J53" s="57"/>
      <c r="K53" s="58"/>
      <c r="L53" s="56">
        <v>1</v>
      </c>
      <c r="M53" s="57"/>
      <c r="N53" s="58"/>
      <c r="O53" s="56">
        <v>0</v>
      </c>
      <c r="P53" s="57"/>
      <c r="Q53" s="58"/>
      <c r="R53" s="56">
        <v>5</v>
      </c>
      <c r="S53" s="54"/>
      <c r="T53" s="55"/>
      <c r="U53" s="56"/>
      <c r="V53" s="84">
        <v>3</v>
      </c>
      <c r="W53" s="57"/>
      <c r="X53" s="58"/>
      <c r="Y53" s="56"/>
      <c r="Z53" s="84">
        <v>0</v>
      </c>
      <c r="AA53" s="57"/>
      <c r="AB53" s="58"/>
      <c r="AC53" s="56">
        <v>12</v>
      </c>
      <c r="AD53" s="57"/>
      <c r="AE53" s="56">
        <v>3</v>
      </c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</row>
    <row r="54" spans="1:61" s="60" customFormat="1" ht="15">
      <c r="A54" s="51"/>
      <c r="B54" s="52"/>
      <c r="C54" s="53" t="s">
        <v>60</v>
      </c>
      <c r="D54" s="54"/>
      <c r="E54" s="55"/>
      <c r="F54" s="56">
        <v>46</v>
      </c>
      <c r="G54" s="57"/>
      <c r="H54" s="58"/>
      <c r="I54" s="56"/>
      <c r="J54" s="57"/>
      <c r="K54" s="58"/>
      <c r="L54" s="56">
        <v>5</v>
      </c>
      <c r="M54" s="57"/>
      <c r="N54" s="58"/>
      <c r="O54" s="56">
        <v>7</v>
      </c>
      <c r="P54" s="57"/>
      <c r="Q54" s="58"/>
      <c r="R54" s="56">
        <v>13</v>
      </c>
      <c r="S54" s="54"/>
      <c r="T54" s="55"/>
      <c r="U54" s="56"/>
      <c r="V54" s="84">
        <v>3</v>
      </c>
      <c r="W54" s="57"/>
      <c r="X54" s="58"/>
      <c r="Y54" s="56"/>
      <c r="Z54" s="84">
        <v>3</v>
      </c>
      <c r="AA54" s="57"/>
      <c r="AB54" s="58"/>
      <c r="AC54" s="56">
        <v>9</v>
      </c>
      <c r="AD54" s="57"/>
      <c r="AE54" s="56">
        <v>6</v>
      </c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</row>
    <row r="55" spans="2:31" ht="15">
      <c r="B55" s="39"/>
      <c r="C55" s="25"/>
      <c r="D55" s="40"/>
      <c r="E55" s="38"/>
      <c r="F55" s="43"/>
      <c r="G55" s="40"/>
      <c r="H55" s="38"/>
      <c r="I55" s="43"/>
      <c r="J55" s="40"/>
      <c r="K55" s="38"/>
      <c r="L55" s="43"/>
      <c r="M55" s="40"/>
      <c r="N55" s="38"/>
      <c r="O55" s="43"/>
      <c r="P55" s="40"/>
      <c r="Q55" s="38"/>
      <c r="R55" s="43"/>
      <c r="S55" s="40"/>
      <c r="T55" s="38"/>
      <c r="U55" s="43"/>
      <c r="V55" s="84"/>
      <c r="W55" s="40"/>
      <c r="X55" s="38"/>
      <c r="Y55" s="43"/>
      <c r="Z55" s="84"/>
      <c r="AA55" s="40"/>
      <c r="AB55" s="38"/>
      <c r="AC55" s="43"/>
      <c r="AD55" s="40"/>
      <c r="AE55" s="43"/>
    </row>
    <row r="56" spans="1:31" ht="39.75">
      <c r="A56" s="1">
        <v>11</v>
      </c>
      <c r="B56" s="46" t="s">
        <v>61</v>
      </c>
      <c r="C56" s="47" t="s">
        <v>40</v>
      </c>
      <c r="D56" s="48">
        <f>D57+D58</f>
        <v>0.9631901840490797</v>
      </c>
      <c r="E56" s="49">
        <v>0.93</v>
      </c>
      <c r="F56" s="50">
        <v>0.9296841147289712</v>
      </c>
      <c r="G56" s="48">
        <f aca="true" t="shared" si="3" ref="G56:G61">AVERAGE(J56,M56,P56,S56,AA56,W56,AD56)</f>
        <v>0.9478747427326092</v>
      </c>
      <c r="H56" s="49">
        <f aca="true" t="shared" si="4" ref="H56:H61">AVERAGE(K56,N56,Q56,T56,AB56,X56)</f>
        <v>0.9332460292041801</v>
      </c>
      <c r="I56" s="50">
        <f aca="true" t="shared" si="5" ref="I56:I61">AVERAGE(L56,O56,R56,U56,AC56,Y56,AE56)</f>
        <v>0.9344419490284152</v>
      </c>
      <c r="J56" s="48">
        <f>J57+J58</f>
        <v>1</v>
      </c>
      <c r="K56" s="49">
        <v>0.96</v>
      </c>
      <c r="L56" s="50">
        <v>1</v>
      </c>
      <c r="M56" s="48">
        <f>M57+M58</f>
        <v>1</v>
      </c>
      <c r="N56" s="49">
        <v>0.8823529411764706</v>
      </c>
      <c r="O56" s="50">
        <v>0.9047619047619047</v>
      </c>
      <c r="P56" s="48">
        <f>P57+P58</f>
        <v>0.9631901840490797</v>
      </c>
      <c r="Q56" s="49">
        <v>0.9310344827586207</v>
      </c>
      <c r="R56" s="50">
        <v>0.9298245614035088</v>
      </c>
      <c r="S56" s="48">
        <f>S57+S58</f>
        <v>0.9924242424242424</v>
      </c>
      <c r="T56" s="49">
        <v>0.92</v>
      </c>
      <c r="U56" s="50">
        <v>1</v>
      </c>
      <c r="V56" s="85">
        <f>V57+V58</f>
        <v>25</v>
      </c>
      <c r="W56" s="48">
        <f>W57+W58</f>
        <v>0.8409090909090909</v>
      </c>
      <c r="X56" s="49">
        <v>0.9411764705882353</v>
      </c>
      <c r="Y56" s="50">
        <v>0.84</v>
      </c>
      <c r="Z56" s="85">
        <f>Z57+Z58</f>
        <v>21</v>
      </c>
      <c r="AA56" s="48">
        <f>AA57+AA58</f>
        <v>0.9518072289156627</v>
      </c>
      <c r="AB56" s="49">
        <v>0.9649122807017544</v>
      </c>
      <c r="AC56" s="50">
        <v>0.9454545454545454</v>
      </c>
      <c r="AD56" s="48">
        <f>AD57+AD58</f>
        <v>0.8867924528301887</v>
      </c>
      <c r="AE56" s="50">
        <v>0.9210526315789473</v>
      </c>
    </row>
    <row r="57" spans="2:31" ht="15">
      <c r="B57" s="39"/>
      <c r="C57" s="25" t="s">
        <v>62</v>
      </c>
      <c r="D57" s="40">
        <v>0.6226993865030674</v>
      </c>
      <c r="E57" s="41">
        <v>0.64</v>
      </c>
      <c r="F57" s="42">
        <v>0.5331907724233987</v>
      </c>
      <c r="G57" s="40">
        <f t="shared" si="3"/>
        <v>0.620435497476835</v>
      </c>
      <c r="H57" s="41">
        <f t="shared" si="4"/>
        <v>0.6557433899149496</v>
      </c>
      <c r="I57" s="42">
        <f t="shared" si="5"/>
        <v>0.528871521534276</v>
      </c>
      <c r="J57" s="40">
        <v>0.7578947368421053</v>
      </c>
      <c r="K57" s="41">
        <v>0.5466666666666666</v>
      </c>
      <c r="L57" s="42">
        <v>0.8048780487804879</v>
      </c>
      <c r="M57" s="40">
        <v>0.8367346938775511</v>
      </c>
      <c r="N57" s="41">
        <v>0.5735294117647058</v>
      </c>
      <c r="O57" s="42">
        <v>0.6071428571428571</v>
      </c>
      <c r="P57" s="40">
        <v>0.5644171779141104</v>
      </c>
      <c r="Q57" s="41">
        <v>0.6551724137931034</v>
      </c>
      <c r="R57" s="42">
        <v>0.543859649122807</v>
      </c>
      <c r="S57" s="40">
        <v>0.6060606060606061</v>
      </c>
      <c r="T57" s="41">
        <v>0.64</v>
      </c>
      <c r="U57" s="42">
        <v>0.64</v>
      </c>
      <c r="V57" s="84">
        <v>16</v>
      </c>
      <c r="W57" s="40">
        <v>0.6363636363636364</v>
      </c>
      <c r="X57" s="41">
        <v>0.7647058823529411</v>
      </c>
      <c r="Y57" s="42">
        <v>0.2</v>
      </c>
      <c r="Z57" s="84">
        <v>5</v>
      </c>
      <c r="AA57" s="40">
        <v>0.46987951807228917</v>
      </c>
      <c r="AB57" s="41">
        <v>0.7543859649122807</v>
      </c>
      <c r="AC57" s="42">
        <v>0.32727272727272727</v>
      </c>
      <c r="AD57" s="40">
        <v>0.4716981132075472</v>
      </c>
      <c r="AE57" s="42">
        <v>0.5789473684210527</v>
      </c>
    </row>
    <row r="58" spans="2:31" ht="15">
      <c r="B58" s="39"/>
      <c r="C58" s="25" t="s">
        <v>63</v>
      </c>
      <c r="D58" s="40">
        <v>0.34049079754601225</v>
      </c>
      <c r="E58" s="41">
        <v>0.29</v>
      </c>
      <c r="F58" s="42">
        <v>0.39649334230557237</v>
      </c>
      <c r="G58" s="40">
        <f t="shared" si="3"/>
        <v>0.3274392452557741</v>
      </c>
      <c r="H58" s="41">
        <f t="shared" si="4"/>
        <v>0.2775026392892305</v>
      </c>
      <c r="I58" s="42">
        <f t="shared" si="5"/>
        <v>0.4055704274941392</v>
      </c>
      <c r="J58" s="40">
        <v>0.24210526315789474</v>
      </c>
      <c r="K58" s="41">
        <v>0.41333333333333333</v>
      </c>
      <c r="L58" s="42">
        <v>0.1951219512195122</v>
      </c>
      <c r="M58" s="40">
        <v>0.16326530612244897</v>
      </c>
      <c r="N58" s="41">
        <v>0.3088235294117647</v>
      </c>
      <c r="O58" s="42">
        <v>0.2976190476190476</v>
      </c>
      <c r="P58" s="40">
        <v>0.3987730061349693</v>
      </c>
      <c r="Q58" s="41">
        <v>0.27586206896551724</v>
      </c>
      <c r="R58" s="42">
        <v>0.38596491228070173</v>
      </c>
      <c r="S58" s="40">
        <v>0.38636363636363635</v>
      </c>
      <c r="T58" s="41">
        <v>0.28</v>
      </c>
      <c r="U58" s="42">
        <v>0.36</v>
      </c>
      <c r="V58" s="84">
        <v>9</v>
      </c>
      <c r="W58" s="40">
        <v>0.20454545454545456</v>
      </c>
      <c r="X58" s="41">
        <v>0.17647058823529413</v>
      </c>
      <c r="Y58" s="42">
        <v>0.64</v>
      </c>
      <c r="Z58" s="84">
        <v>16</v>
      </c>
      <c r="AA58" s="40">
        <v>0.4819277108433735</v>
      </c>
      <c r="AB58" s="41">
        <v>0.21052631578947367</v>
      </c>
      <c r="AC58" s="42">
        <v>0.6181818181818182</v>
      </c>
      <c r="AD58" s="40">
        <v>0.41509433962264153</v>
      </c>
      <c r="AE58" s="42">
        <v>0.34210526315789475</v>
      </c>
    </row>
    <row r="59" spans="2:31" ht="15">
      <c r="B59" s="39"/>
      <c r="C59" s="25" t="s">
        <v>64</v>
      </c>
      <c r="D59" s="40">
        <v>0.027607361963190184</v>
      </c>
      <c r="E59" s="41">
        <v>0.02</v>
      </c>
      <c r="F59" s="42">
        <v>0.02660929182460283</v>
      </c>
      <c r="G59" s="40">
        <f t="shared" si="3"/>
        <v>0.0428068906609763</v>
      </c>
      <c r="H59" s="41">
        <f t="shared" si="4"/>
        <v>0.020030425963488845</v>
      </c>
      <c r="I59" s="42">
        <f t="shared" si="5"/>
        <v>0.02825798261888487</v>
      </c>
      <c r="J59" s="40">
        <v>0</v>
      </c>
      <c r="K59" s="41">
        <v>0</v>
      </c>
      <c r="L59" s="42">
        <v>0</v>
      </c>
      <c r="M59" s="40">
        <v>0</v>
      </c>
      <c r="N59" s="41">
        <v>0.04411764705882353</v>
      </c>
      <c r="O59" s="42">
        <v>0.011904761904761904</v>
      </c>
      <c r="P59" s="40">
        <v>0.018404907975460124</v>
      </c>
      <c r="Q59" s="41">
        <v>0.017241379310344827</v>
      </c>
      <c r="R59" s="42">
        <v>0.03508771929824561</v>
      </c>
      <c r="S59" s="40">
        <v>0.007575757575757576</v>
      </c>
      <c r="T59" s="41">
        <v>0</v>
      </c>
      <c r="U59" s="42">
        <v>0</v>
      </c>
      <c r="V59" s="84">
        <v>0</v>
      </c>
      <c r="W59" s="40">
        <v>0.13636363636363635</v>
      </c>
      <c r="X59" s="41">
        <v>0.058823529411764705</v>
      </c>
      <c r="Y59" s="42">
        <v>0.08</v>
      </c>
      <c r="Z59" s="84">
        <v>2</v>
      </c>
      <c r="AA59" s="40">
        <v>0.024096385542168676</v>
      </c>
      <c r="AB59" s="41">
        <v>0</v>
      </c>
      <c r="AC59" s="42">
        <v>0.01818181818181818</v>
      </c>
      <c r="AD59" s="40">
        <v>0.11320754716981132</v>
      </c>
      <c r="AE59" s="42">
        <v>0.05263157894736842</v>
      </c>
    </row>
    <row r="60" spans="2:31" ht="15">
      <c r="B60" s="39"/>
      <c r="C60" s="25" t="s">
        <v>65</v>
      </c>
      <c r="D60" s="40">
        <v>0</v>
      </c>
      <c r="E60" s="41">
        <v>0</v>
      </c>
      <c r="F60" s="42">
        <v>0.003202479338842975</v>
      </c>
      <c r="G60" s="40">
        <f t="shared" si="3"/>
        <v>0</v>
      </c>
      <c r="H60" s="41">
        <f t="shared" si="4"/>
        <v>0.0028735632183908046</v>
      </c>
      <c r="I60" s="42">
        <f t="shared" si="5"/>
        <v>0.0025974025974025974</v>
      </c>
      <c r="J60" s="40">
        <v>0</v>
      </c>
      <c r="K60" s="41">
        <v>0</v>
      </c>
      <c r="L60" s="42">
        <v>0</v>
      </c>
      <c r="M60" s="40">
        <v>0</v>
      </c>
      <c r="N60" s="41">
        <v>0</v>
      </c>
      <c r="O60" s="42">
        <v>0</v>
      </c>
      <c r="P60" s="40">
        <v>0</v>
      </c>
      <c r="Q60" s="41">
        <v>0.017241379310344827</v>
      </c>
      <c r="R60" s="42">
        <v>0</v>
      </c>
      <c r="S60" s="40">
        <v>0</v>
      </c>
      <c r="T60" s="41">
        <v>0</v>
      </c>
      <c r="U60" s="42">
        <v>0</v>
      </c>
      <c r="V60" s="84">
        <v>0</v>
      </c>
      <c r="W60" s="40">
        <v>0</v>
      </c>
      <c r="X60" s="41">
        <v>0</v>
      </c>
      <c r="Y60" s="42">
        <v>0</v>
      </c>
      <c r="Z60" s="84">
        <v>0</v>
      </c>
      <c r="AA60" s="40">
        <v>0</v>
      </c>
      <c r="AB60" s="41">
        <v>0</v>
      </c>
      <c r="AC60" s="42">
        <v>0.01818181818181818</v>
      </c>
      <c r="AD60" s="40">
        <v>0</v>
      </c>
      <c r="AE60" s="42">
        <v>0</v>
      </c>
    </row>
    <row r="61" spans="2:31" ht="15">
      <c r="B61" s="39"/>
      <c r="C61" s="25" t="s">
        <v>45</v>
      </c>
      <c r="D61" s="40">
        <v>0.009202453987730062</v>
      </c>
      <c r="E61" s="41">
        <v>0.04</v>
      </c>
      <c r="F61" s="42">
        <v>0.04050411410758301</v>
      </c>
      <c r="G61" s="40">
        <f t="shared" si="3"/>
        <v>0.009318366606414505</v>
      </c>
      <c r="H61" s="41">
        <f t="shared" si="4"/>
        <v>0.043849981613940194</v>
      </c>
      <c r="I61" s="42">
        <f t="shared" si="5"/>
        <v>0.03470266575529733</v>
      </c>
      <c r="J61" s="40">
        <v>0</v>
      </c>
      <c r="K61" s="41">
        <v>0.04</v>
      </c>
      <c r="L61" s="42">
        <v>0</v>
      </c>
      <c r="M61" s="40">
        <v>0</v>
      </c>
      <c r="N61" s="41">
        <v>0.07352941176470588</v>
      </c>
      <c r="O61" s="42">
        <v>0.08333333333333333</v>
      </c>
      <c r="P61" s="40">
        <v>0.018404907975460124</v>
      </c>
      <c r="Q61" s="41">
        <v>0.034482758620689655</v>
      </c>
      <c r="R61" s="42">
        <v>0.03508771929824561</v>
      </c>
      <c r="S61" s="40">
        <v>0</v>
      </c>
      <c r="T61" s="41">
        <v>0.08</v>
      </c>
      <c r="U61" s="42">
        <v>0</v>
      </c>
      <c r="V61" s="84">
        <v>0</v>
      </c>
      <c r="W61" s="40">
        <v>0.022727272727272728</v>
      </c>
      <c r="X61" s="41">
        <v>0</v>
      </c>
      <c r="Y61" s="42">
        <v>0.08</v>
      </c>
      <c r="Z61" s="84">
        <v>2</v>
      </c>
      <c r="AA61" s="40">
        <v>0.024096385542168676</v>
      </c>
      <c r="AB61" s="41">
        <v>0.03508771929824561</v>
      </c>
      <c r="AC61" s="42">
        <v>0.01818181818181818</v>
      </c>
      <c r="AD61" s="40">
        <v>0</v>
      </c>
      <c r="AE61" s="42">
        <v>0.02631578947368421</v>
      </c>
    </row>
    <row r="62" spans="2:31" ht="15">
      <c r="B62" s="39"/>
      <c r="C62" s="25"/>
      <c r="D62" s="40"/>
      <c r="E62" s="38"/>
      <c r="F62" s="43"/>
      <c r="G62" s="40"/>
      <c r="H62" s="38"/>
      <c r="I62" s="43"/>
      <c r="J62" s="40"/>
      <c r="K62" s="38"/>
      <c r="L62" s="43"/>
      <c r="M62" s="40"/>
      <c r="N62" s="38"/>
      <c r="O62" s="43"/>
      <c r="P62" s="40"/>
      <c r="Q62" s="38"/>
      <c r="R62" s="43"/>
      <c r="S62" s="40"/>
      <c r="T62" s="38"/>
      <c r="U62" s="43"/>
      <c r="V62" s="84"/>
      <c r="W62" s="40"/>
      <c r="X62" s="38"/>
      <c r="Y62" s="43"/>
      <c r="Z62" s="84"/>
      <c r="AA62" s="40"/>
      <c r="AB62" s="38"/>
      <c r="AC62" s="43"/>
      <c r="AD62" s="40"/>
      <c r="AE62" s="43"/>
    </row>
    <row r="63" spans="1:31" ht="27">
      <c r="A63" s="1">
        <v>12</v>
      </c>
      <c r="B63" s="46" t="s">
        <v>66</v>
      </c>
      <c r="C63" s="25" t="s">
        <v>67</v>
      </c>
      <c r="D63" s="40"/>
      <c r="E63" s="41"/>
      <c r="F63" s="42">
        <v>0.3107531082670393</v>
      </c>
      <c r="G63" s="40"/>
      <c r="H63" s="41"/>
      <c r="I63" s="42">
        <f aca="true" t="shared" si="6" ref="I63:I72">AVERAGE(L63,O63,R63,U63,AC63,Y63,AE63)</f>
        <v>0.30546598520374424</v>
      </c>
      <c r="J63" s="40"/>
      <c r="K63" s="41"/>
      <c r="L63" s="42">
        <v>0.17073170731707318</v>
      </c>
      <c r="M63" s="40"/>
      <c r="N63" s="41"/>
      <c r="O63" s="42">
        <v>0.39285714285714285</v>
      </c>
      <c r="P63" s="40"/>
      <c r="Q63" s="41"/>
      <c r="R63" s="42">
        <v>0.3333333333333333</v>
      </c>
      <c r="S63" s="40"/>
      <c r="T63" s="41"/>
      <c r="U63" s="42">
        <v>0.36</v>
      </c>
      <c r="V63" s="84">
        <v>9</v>
      </c>
      <c r="W63" s="40"/>
      <c r="X63" s="41"/>
      <c r="Y63" s="42">
        <v>0.4</v>
      </c>
      <c r="Z63" s="84">
        <v>10</v>
      </c>
      <c r="AA63" s="40"/>
      <c r="AB63" s="41"/>
      <c r="AC63" s="42">
        <v>0.21818181818181817</v>
      </c>
      <c r="AD63" s="40"/>
      <c r="AE63" s="42">
        <v>0.2631578947368421</v>
      </c>
    </row>
    <row r="64" spans="2:31" ht="15">
      <c r="B64" s="39"/>
      <c r="C64" s="25" t="s">
        <v>68</v>
      </c>
      <c r="D64" s="40"/>
      <c r="E64" s="41"/>
      <c r="F64" s="42">
        <v>0.22731864053400985</v>
      </c>
      <c r="G64" s="40"/>
      <c r="H64" s="41"/>
      <c r="I64" s="42">
        <f t="shared" si="6"/>
        <v>0.2269576697524616</v>
      </c>
      <c r="J64" s="40"/>
      <c r="K64" s="41"/>
      <c r="L64" s="42">
        <v>0.3902439024390244</v>
      </c>
      <c r="M64" s="40"/>
      <c r="N64" s="41"/>
      <c r="O64" s="42">
        <v>0.2619047619047619</v>
      </c>
      <c r="P64" s="40"/>
      <c r="Q64" s="41"/>
      <c r="R64" s="42">
        <v>0.2631578947368421</v>
      </c>
      <c r="S64" s="40"/>
      <c r="T64" s="41"/>
      <c r="U64" s="42">
        <v>0.08</v>
      </c>
      <c r="V64" s="84">
        <v>2</v>
      </c>
      <c r="W64" s="40"/>
      <c r="X64" s="41"/>
      <c r="Y64" s="42">
        <v>0.28</v>
      </c>
      <c r="Z64" s="84">
        <v>7</v>
      </c>
      <c r="AA64" s="40"/>
      <c r="AB64" s="41"/>
      <c r="AC64" s="42">
        <v>0.18181818181818182</v>
      </c>
      <c r="AD64" s="40"/>
      <c r="AE64" s="42">
        <v>0.13157894736842105</v>
      </c>
    </row>
    <row r="65" spans="2:31" ht="15">
      <c r="B65" s="39"/>
      <c r="C65" s="25" t="s">
        <v>69</v>
      </c>
      <c r="D65" s="40"/>
      <c r="E65" s="41"/>
      <c r="F65" s="42">
        <v>0.016809650676277474</v>
      </c>
      <c r="G65" s="40"/>
      <c r="H65" s="41"/>
      <c r="I65" s="42">
        <f t="shared" si="6"/>
        <v>0.015024899912117957</v>
      </c>
      <c r="J65" s="40"/>
      <c r="K65" s="41"/>
      <c r="L65" s="42">
        <v>0</v>
      </c>
      <c r="M65" s="40"/>
      <c r="N65" s="41"/>
      <c r="O65" s="42">
        <v>0.011904761904761904</v>
      </c>
      <c r="P65" s="40"/>
      <c r="Q65" s="41"/>
      <c r="R65" s="42">
        <v>0.03508771929824561</v>
      </c>
      <c r="S65" s="40"/>
      <c r="T65" s="41"/>
      <c r="U65" s="42">
        <v>0.04</v>
      </c>
      <c r="V65" s="84">
        <v>1</v>
      </c>
      <c r="W65" s="40"/>
      <c r="X65" s="41"/>
      <c r="Y65" s="42">
        <v>0</v>
      </c>
      <c r="Z65" s="84">
        <v>0</v>
      </c>
      <c r="AA65" s="40"/>
      <c r="AB65" s="41"/>
      <c r="AC65" s="42">
        <v>0.01818181818181818</v>
      </c>
      <c r="AD65" s="40"/>
      <c r="AE65" s="42">
        <v>0</v>
      </c>
    </row>
    <row r="66" spans="2:31" ht="15">
      <c r="B66" s="39"/>
      <c r="C66" s="25" t="s">
        <v>70</v>
      </c>
      <c r="D66" s="40"/>
      <c r="E66" s="41"/>
      <c r="F66" s="42">
        <v>0.21265061306511593</v>
      </c>
      <c r="G66" s="40"/>
      <c r="H66" s="41"/>
      <c r="I66" s="42">
        <f t="shared" si="6"/>
        <v>0.19357648159041888</v>
      </c>
      <c r="J66" s="40"/>
      <c r="K66" s="41"/>
      <c r="L66" s="42">
        <v>0.1951219512195122</v>
      </c>
      <c r="M66" s="40"/>
      <c r="N66" s="41"/>
      <c r="O66" s="42">
        <v>0.23809523809523808</v>
      </c>
      <c r="P66" s="40"/>
      <c r="Q66" s="41"/>
      <c r="R66" s="42">
        <v>0.21052631578947367</v>
      </c>
      <c r="S66" s="40"/>
      <c r="T66" s="41"/>
      <c r="U66" s="42">
        <v>0.16</v>
      </c>
      <c r="V66" s="84">
        <v>4</v>
      </c>
      <c r="W66" s="40"/>
      <c r="X66" s="41"/>
      <c r="Y66" s="42">
        <v>0.08</v>
      </c>
      <c r="Z66" s="84">
        <v>2</v>
      </c>
      <c r="AA66" s="40"/>
      <c r="AB66" s="41"/>
      <c r="AC66" s="42">
        <v>0.18181818181818182</v>
      </c>
      <c r="AD66" s="40"/>
      <c r="AE66" s="42">
        <v>0.2894736842105263</v>
      </c>
    </row>
    <row r="67" spans="2:31" ht="15">
      <c r="B67" s="39"/>
      <c r="C67" s="25" t="s">
        <v>71</v>
      </c>
      <c r="D67" s="40"/>
      <c r="E67" s="41"/>
      <c r="F67" s="42">
        <v>0.13632994531531406</v>
      </c>
      <c r="G67" s="40"/>
      <c r="H67" s="41"/>
      <c r="I67" s="42">
        <f t="shared" si="6"/>
        <v>0.13426236640063888</v>
      </c>
      <c r="J67" s="40"/>
      <c r="K67" s="41"/>
      <c r="L67" s="42">
        <v>0.14634146341463414</v>
      </c>
      <c r="M67" s="40"/>
      <c r="N67" s="41"/>
      <c r="O67" s="42">
        <v>0.05952380952380952</v>
      </c>
      <c r="P67" s="40"/>
      <c r="Q67" s="41"/>
      <c r="R67" s="42">
        <v>0.15789473684210525</v>
      </c>
      <c r="S67" s="40"/>
      <c r="T67" s="41"/>
      <c r="U67" s="42">
        <v>0.12</v>
      </c>
      <c r="V67" s="84">
        <v>3</v>
      </c>
      <c r="W67" s="40"/>
      <c r="X67" s="41"/>
      <c r="Y67" s="42">
        <v>0.08</v>
      </c>
      <c r="Z67" s="84">
        <v>2</v>
      </c>
      <c r="AA67" s="40"/>
      <c r="AB67" s="41"/>
      <c r="AC67" s="42">
        <v>0.21818181818181817</v>
      </c>
      <c r="AD67" s="40"/>
      <c r="AE67" s="42">
        <v>0.15789473684210525</v>
      </c>
    </row>
    <row r="68" spans="2:31" ht="15">
      <c r="B68" s="39"/>
      <c r="C68" s="25" t="s">
        <v>72</v>
      </c>
      <c r="D68" s="40"/>
      <c r="E68" s="41"/>
      <c r="F68" s="42">
        <v>0.06565287721672655</v>
      </c>
      <c r="G68" s="40"/>
      <c r="H68" s="41"/>
      <c r="I68" s="42">
        <f t="shared" si="6"/>
        <v>0.050024697473808055</v>
      </c>
      <c r="J68" s="40"/>
      <c r="K68" s="41"/>
      <c r="L68" s="42">
        <v>0.024390243902439025</v>
      </c>
      <c r="M68" s="40"/>
      <c r="N68" s="41"/>
      <c r="O68" s="42">
        <v>0.07142857142857142</v>
      </c>
      <c r="P68" s="40"/>
      <c r="Q68" s="41"/>
      <c r="R68" s="42">
        <v>0.10526315789473684</v>
      </c>
      <c r="S68" s="40"/>
      <c r="T68" s="41"/>
      <c r="U68" s="42">
        <v>0.04</v>
      </c>
      <c r="V68" s="84">
        <v>1</v>
      </c>
      <c r="W68" s="40"/>
      <c r="X68" s="41"/>
      <c r="Y68" s="42">
        <v>0</v>
      </c>
      <c r="Z68" s="84">
        <v>0</v>
      </c>
      <c r="AA68" s="40"/>
      <c r="AB68" s="41"/>
      <c r="AC68" s="42">
        <v>0.10909090909090909</v>
      </c>
      <c r="AD68" s="40"/>
      <c r="AE68" s="42">
        <v>0</v>
      </c>
    </row>
    <row r="69" spans="2:31" ht="15">
      <c r="B69" s="39"/>
      <c r="C69" s="25" t="s">
        <v>73</v>
      </c>
      <c r="D69" s="40"/>
      <c r="E69" s="41"/>
      <c r="F69" s="42">
        <v>0.15361747570902667</v>
      </c>
      <c r="G69" s="40"/>
      <c r="H69" s="41"/>
      <c r="I69" s="42">
        <f t="shared" si="6"/>
        <v>0.1776465633516798</v>
      </c>
      <c r="J69" s="40"/>
      <c r="K69" s="41"/>
      <c r="L69" s="42">
        <v>0.2926829268292683</v>
      </c>
      <c r="M69" s="40"/>
      <c r="N69" s="41"/>
      <c r="O69" s="42">
        <v>0.10714285714285714</v>
      </c>
      <c r="P69" s="40"/>
      <c r="Q69" s="41"/>
      <c r="R69" s="42">
        <v>0.14035087719298245</v>
      </c>
      <c r="S69" s="40"/>
      <c r="T69" s="41"/>
      <c r="U69" s="42">
        <v>0.16</v>
      </c>
      <c r="V69" s="84">
        <v>4</v>
      </c>
      <c r="W69" s="40"/>
      <c r="X69" s="41"/>
      <c r="Y69" s="42">
        <v>0.24</v>
      </c>
      <c r="Z69" s="84">
        <v>6</v>
      </c>
      <c r="AA69" s="40"/>
      <c r="AB69" s="41"/>
      <c r="AC69" s="42">
        <v>0.14545454545454545</v>
      </c>
      <c r="AD69" s="40"/>
      <c r="AE69" s="42">
        <v>0.15789473684210525</v>
      </c>
    </row>
    <row r="70" spans="2:31" ht="15">
      <c r="B70" s="39"/>
      <c r="C70" s="25" t="s">
        <v>74</v>
      </c>
      <c r="D70" s="40"/>
      <c r="E70" s="41"/>
      <c r="F70" s="42">
        <v>0.004037081339712919</v>
      </c>
      <c r="G70" s="40"/>
      <c r="H70" s="41"/>
      <c r="I70" s="42">
        <f t="shared" si="6"/>
        <v>0.002506265664160401</v>
      </c>
      <c r="J70" s="40"/>
      <c r="K70" s="41"/>
      <c r="L70" s="42">
        <v>0</v>
      </c>
      <c r="M70" s="40"/>
      <c r="N70" s="41"/>
      <c r="O70" s="42">
        <v>0</v>
      </c>
      <c r="P70" s="40"/>
      <c r="Q70" s="41"/>
      <c r="R70" s="42">
        <v>0.017543859649122806</v>
      </c>
      <c r="S70" s="40"/>
      <c r="T70" s="41"/>
      <c r="U70" s="42">
        <v>0</v>
      </c>
      <c r="V70" s="84">
        <v>0</v>
      </c>
      <c r="W70" s="40"/>
      <c r="X70" s="41"/>
      <c r="Y70" s="42">
        <v>0</v>
      </c>
      <c r="Z70" s="84">
        <v>0</v>
      </c>
      <c r="AA70" s="40"/>
      <c r="AB70" s="41"/>
      <c r="AC70" s="42">
        <v>0</v>
      </c>
      <c r="AD70" s="40"/>
      <c r="AE70" s="42">
        <v>0</v>
      </c>
    </row>
    <row r="71" spans="2:31" ht="15">
      <c r="B71" s="39"/>
      <c r="C71" s="25" t="s">
        <v>75</v>
      </c>
      <c r="D71" s="40"/>
      <c r="E71" s="41"/>
      <c r="F71" s="42">
        <v>0.00500403144527313</v>
      </c>
      <c r="G71" s="40"/>
      <c r="H71" s="41"/>
      <c r="I71" s="42">
        <f t="shared" si="6"/>
        <v>0.006081723154893887</v>
      </c>
      <c r="J71" s="40"/>
      <c r="K71" s="41"/>
      <c r="L71" s="42">
        <v>0.024390243902439025</v>
      </c>
      <c r="M71" s="40"/>
      <c r="N71" s="41"/>
      <c r="O71" s="42">
        <v>0</v>
      </c>
      <c r="P71" s="40"/>
      <c r="Q71" s="41"/>
      <c r="R71" s="42">
        <v>0</v>
      </c>
      <c r="S71" s="40"/>
      <c r="T71" s="41"/>
      <c r="U71" s="42">
        <v>0</v>
      </c>
      <c r="V71" s="84">
        <v>0</v>
      </c>
      <c r="W71" s="40"/>
      <c r="X71" s="41"/>
      <c r="Y71" s="42">
        <v>0</v>
      </c>
      <c r="Z71" s="84">
        <v>0</v>
      </c>
      <c r="AA71" s="40"/>
      <c r="AB71" s="41"/>
      <c r="AC71" s="42">
        <v>0.01818181818181818</v>
      </c>
      <c r="AD71" s="40"/>
      <c r="AE71" s="42">
        <v>0</v>
      </c>
    </row>
    <row r="72" spans="2:31" ht="15">
      <c r="B72" s="39"/>
      <c r="C72" s="25" t="s">
        <v>76</v>
      </c>
      <c r="D72" s="40"/>
      <c r="E72" s="41"/>
      <c r="F72" s="42">
        <v>0.08590633349903685</v>
      </c>
      <c r="G72" s="40"/>
      <c r="H72" s="41"/>
      <c r="I72" s="42">
        <f t="shared" si="6"/>
        <v>0.10032646551443544</v>
      </c>
      <c r="J72" s="40"/>
      <c r="K72" s="41"/>
      <c r="L72" s="42">
        <v>0</v>
      </c>
      <c r="M72" s="40"/>
      <c r="N72" s="41"/>
      <c r="O72" s="42">
        <v>0.03571428571428571</v>
      </c>
      <c r="P72" s="40"/>
      <c r="Q72" s="41"/>
      <c r="R72" s="42">
        <v>0.03508771929824561</v>
      </c>
      <c r="S72" s="40"/>
      <c r="T72" s="41"/>
      <c r="U72" s="42">
        <v>0.12</v>
      </c>
      <c r="V72" s="84">
        <v>3</v>
      </c>
      <c r="W72" s="40"/>
      <c r="X72" s="41"/>
      <c r="Y72" s="42">
        <v>0.2</v>
      </c>
      <c r="Z72" s="84">
        <v>5</v>
      </c>
      <c r="AA72" s="40"/>
      <c r="AB72" s="41"/>
      <c r="AC72" s="42">
        <v>0.12727272727272726</v>
      </c>
      <c r="AD72" s="40"/>
      <c r="AE72" s="42">
        <v>0.18421052631578946</v>
      </c>
    </row>
    <row r="73" spans="2:31" ht="15">
      <c r="B73" s="39"/>
      <c r="C73" s="25"/>
      <c r="D73" s="40"/>
      <c r="E73" s="38"/>
      <c r="F73" s="43"/>
      <c r="G73" s="40"/>
      <c r="H73" s="38"/>
      <c r="I73" s="43"/>
      <c r="J73" s="40"/>
      <c r="K73" s="38"/>
      <c r="L73" s="43"/>
      <c r="M73" s="40"/>
      <c r="N73" s="38"/>
      <c r="O73" s="43"/>
      <c r="P73" s="40"/>
      <c r="Q73" s="38"/>
      <c r="R73" s="43"/>
      <c r="S73" s="40"/>
      <c r="T73" s="38"/>
      <c r="U73" s="43"/>
      <c r="V73" s="84"/>
      <c r="W73" s="40"/>
      <c r="X73" s="38"/>
      <c r="Y73" s="43"/>
      <c r="Z73" s="84"/>
      <c r="AA73" s="40"/>
      <c r="AB73" s="38"/>
      <c r="AC73" s="43"/>
      <c r="AD73" s="40"/>
      <c r="AE73" s="43"/>
    </row>
    <row r="74" spans="1:31" ht="27">
      <c r="A74" s="1">
        <v>13</v>
      </c>
      <c r="B74" s="46" t="s">
        <v>77</v>
      </c>
      <c r="C74" s="25" t="s">
        <v>78</v>
      </c>
      <c r="D74" s="40">
        <v>0.5812883435582822</v>
      </c>
      <c r="E74" s="41">
        <v>0.65</v>
      </c>
      <c r="F74" s="43"/>
      <c r="G74" s="40">
        <f>AVERAGE(J74,M74,P74,S74,AA74,W74,AD74)</f>
        <v>0.6296293604489727</v>
      </c>
      <c r="H74" s="41">
        <f>AVERAGE(K74,N74,Q74,T74,AB74,X74)</f>
        <v>0.6393994282528499</v>
      </c>
      <c r="I74" s="43"/>
      <c r="J74" s="40">
        <v>0.5894736842105263</v>
      </c>
      <c r="K74" s="41">
        <v>0.7733333333333333</v>
      </c>
      <c r="L74" s="43"/>
      <c r="M74" s="40">
        <v>0.7959183673469388</v>
      </c>
      <c r="N74" s="41">
        <v>0.6176470588235294</v>
      </c>
      <c r="O74" s="43"/>
      <c r="P74" s="40">
        <v>0.47530864197530864</v>
      </c>
      <c r="Q74" s="41">
        <v>0.6206896551724138</v>
      </c>
      <c r="R74" s="43"/>
      <c r="S74" s="40">
        <v>0.45454545454545453</v>
      </c>
      <c r="T74" s="41">
        <v>0.64</v>
      </c>
      <c r="U74" s="43"/>
      <c r="V74" s="84"/>
      <c r="W74" s="40">
        <v>0.5909090909090909</v>
      </c>
      <c r="X74" s="41">
        <v>0.5882352941176471</v>
      </c>
      <c r="Y74" s="43"/>
      <c r="Z74" s="84"/>
      <c r="AA74" s="40">
        <v>0.6144578313253012</v>
      </c>
      <c r="AB74" s="41">
        <v>0.5964912280701754</v>
      </c>
      <c r="AC74" s="43"/>
      <c r="AD74" s="40">
        <v>0.8867924528301887</v>
      </c>
      <c r="AE74" s="43"/>
    </row>
    <row r="75" spans="2:31" ht="15">
      <c r="B75" s="39"/>
      <c r="C75" s="25" t="s">
        <v>79</v>
      </c>
      <c r="D75" s="40"/>
      <c r="E75" s="41"/>
      <c r="F75" s="42">
        <v>0.220055659393899</v>
      </c>
      <c r="G75" s="40"/>
      <c r="H75" s="41"/>
      <c r="I75" s="42">
        <f aca="true" t="shared" si="7" ref="I75:I82">AVERAGE(L75,O75,R75,U75,AC75,Y75,AE75)</f>
        <v>0.1717857202397822</v>
      </c>
      <c r="J75" s="40"/>
      <c r="K75" s="41"/>
      <c r="L75" s="42">
        <v>0.14634146341463414</v>
      </c>
      <c r="M75" s="40"/>
      <c r="N75" s="41"/>
      <c r="O75" s="42">
        <v>0.47619047619047616</v>
      </c>
      <c r="P75" s="40"/>
      <c r="Q75" s="41"/>
      <c r="R75" s="42">
        <v>0.14035087719298245</v>
      </c>
      <c r="S75" s="40"/>
      <c r="T75" s="41"/>
      <c r="U75" s="42">
        <v>0.04</v>
      </c>
      <c r="V75" s="84">
        <v>1</v>
      </c>
      <c r="W75" s="40"/>
      <c r="X75" s="41"/>
      <c r="Y75" s="42">
        <v>0.08</v>
      </c>
      <c r="Z75" s="84">
        <v>2</v>
      </c>
      <c r="AA75" s="40"/>
      <c r="AB75" s="41"/>
      <c r="AC75" s="42">
        <v>0.10909090909090909</v>
      </c>
      <c r="AD75" s="40"/>
      <c r="AE75" s="42">
        <v>0.21052631578947367</v>
      </c>
    </row>
    <row r="76" spans="2:31" ht="15">
      <c r="B76" s="39"/>
      <c r="C76" s="25" t="s">
        <v>80</v>
      </c>
      <c r="D76" s="40"/>
      <c r="E76" s="41"/>
      <c r="F76" s="42">
        <v>0.43784688395297855</v>
      </c>
      <c r="G76" s="40"/>
      <c r="H76" s="41"/>
      <c r="I76" s="42">
        <f t="shared" si="7"/>
        <v>0.4948781678618466</v>
      </c>
      <c r="J76" s="40"/>
      <c r="K76" s="41"/>
      <c r="L76" s="42">
        <v>0.5609756097560976</v>
      </c>
      <c r="M76" s="40"/>
      <c r="N76" s="41"/>
      <c r="O76" s="42">
        <v>0.19047619047619047</v>
      </c>
      <c r="P76" s="40"/>
      <c r="Q76" s="41"/>
      <c r="R76" s="42">
        <v>0.5087719298245614</v>
      </c>
      <c r="S76" s="40"/>
      <c r="T76" s="41"/>
      <c r="U76" s="42">
        <v>0.8</v>
      </c>
      <c r="V76" s="84">
        <v>20</v>
      </c>
      <c r="W76" s="40"/>
      <c r="X76" s="41"/>
      <c r="Y76" s="42">
        <v>0.48</v>
      </c>
      <c r="Z76" s="84">
        <v>12</v>
      </c>
      <c r="AA76" s="40"/>
      <c r="AB76" s="41"/>
      <c r="AC76" s="42">
        <v>0.5818181818181818</v>
      </c>
      <c r="AD76" s="40"/>
      <c r="AE76" s="42">
        <v>0.34210526315789475</v>
      </c>
    </row>
    <row r="77" spans="2:31" ht="15">
      <c r="B77" s="39"/>
      <c r="C77" s="25" t="s">
        <v>81</v>
      </c>
      <c r="D77" s="40">
        <v>0.1165644171779141</v>
      </c>
      <c r="E77" s="41">
        <v>0.08</v>
      </c>
      <c r="F77" s="42">
        <v>0.09815249421679577</v>
      </c>
      <c r="G77" s="40">
        <f>AVERAGE(J77,M77,P77,S77,AA77,W77,AD77)</f>
        <v>0.11429067637771288</v>
      </c>
      <c r="H77" s="41">
        <f>AVERAGE(K77,N77,Q77,T77,AB77,X77)</f>
        <v>0.09677051824964711</v>
      </c>
      <c r="I77" s="42">
        <f t="shared" si="7"/>
        <v>0.10578776685140154</v>
      </c>
      <c r="J77" s="40">
        <v>0.1368421052631579</v>
      </c>
      <c r="K77" s="41">
        <v>0.05333333333333334</v>
      </c>
      <c r="L77" s="42">
        <v>0.04878048780487805</v>
      </c>
      <c r="M77" s="40">
        <v>0.02040816326530612</v>
      </c>
      <c r="N77" s="41">
        <v>0.10294117647058823</v>
      </c>
      <c r="O77" s="42">
        <v>0.047619047619047616</v>
      </c>
      <c r="P77" s="40">
        <v>0.1728395061728395</v>
      </c>
      <c r="Q77" s="41">
        <v>0.034482758620689655</v>
      </c>
      <c r="R77" s="42">
        <v>0.10526315789473684</v>
      </c>
      <c r="S77" s="40">
        <v>0.10606060606060606</v>
      </c>
      <c r="T77" s="41">
        <v>0.12</v>
      </c>
      <c r="U77" s="42">
        <v>0.08</v>
      </c>
      <c r="V77" s="84">
        <v>2</v>
      </c>
      <c r="W77" s="40">
        <v>0.2727272727272727</v>
      </c>
      <c r="X77" s="41">
        <v>0.14705882352941177</v>
      </c>
      <c r="Y77" s="42">
        <v>0.2</v>
      </c>
      <c r="Z77" s="84">
        <v>5</v>
      </c>
      <c r="AA77" s="40">
        <v>0.07228915662650602</v>
      </c>
      <c r="AB77" s="41">
        <v>0.12280701754385964</v>
      </c>
      <c r="AC77" s="42">
        <v>0.12727272727272726</v>
      </c>
      <c r="AD77" s="40">
        <v>0.018867924528301886</v>
      </c>
      <c r="AE77" s="42">
        <v>0.13157894736842105</v>
      </c>
    </row>
    <row r="78" spans="2:31" ht="15">
      <c r="B78" s="39"/>
      <c r="C78" s="25" t="s">
        <v>38</v>
      </c>
      <c r="D78" s="40">
        <v>0.30214723926380366</v>
      </c>
      <c r="E78" s="41">
        <v>0.27</v>
      </c>
      <c r="F78" s="42">
        <v>0.24394496243632663</v>
      </c>
      <c r="G78" s="40">
        <f>AVERAGE(J78,M78,P78,S78,AA78,W78,AD78)</f>
        <v>0.2560799631733144</v>
      </c>
      <c r="H78" s="41">
        <f>AVERAGE(K78,N78,Q78,T78,AB78,X78)</f>
        <v>0.26383005349750305</v>
      </c>
      <c r="I78" s="42">
        <f t="shared" si="7"/>
        <v>0.2275483450469696</v>
      </c>
      <c r="J78" s="40">
        <v>0.2736842105263158</v>
      </c>
      <c r="K78" s="41">
        <v>0.17333333333333334</v>
      </c>
      <c r="L78" s="42">
        <v>0.24390243902439024</v>
      </c>
      <c r="M78" s="40">
        <v>0.1836734693877551</v>
      </c>
      <c r="N78" s="41">
        <v>0.27941176470588236</v>
      </c>
      <c r="O78" s="42">
        <v>0.2857142857142857</v>
      </c>
      <c r="P78" s="40">
        <v>0.35185185185185186</v>
      </c>
      <c r="Q78" s="41">
        <v>0.3448275862068966</v>
      </c>
      <c r="R78" s="42">
        <v>0.24561403508771928</v>
      </c>
      <c r="S78" s="40">
        <v>0.4393939393939394</v>
      </c>
      <c r="T78" s="41">
        <v>0.24</v>
      </c>
      <c r="U78" s="42">
        <v>0.08</v>
      </c>
      <c r="V78" s="84">
        <v>2</v>
      </c>
      <c r="W78" s="40">
        <v>0.13636363636363635</v>
      </c>
      <c r="X78" s="41">
        <v>0.2647058823529412</v>
      </c>
      <c r="Y78" s="42">
        <v>0.24</v>
      </c>
      <c r="Z78" s="84">
        <v>6</v>
      </c>
      <c r="AA78" s="40">
        <v>0.3132530120481928</v>
      </c>
      <c r="AB78" s="41">
        <v>0.2807017543859649</v>
      </c>
      <c r="AC78" s="42">
        <v>0.18181818181818182</v>
      </c>
      <c r="AD78" s="40">
        <v>0.09433962264150944</v>
      </c>
      <c r="AE78" s="42">
        <v>0.3157894736842105</v>
      </c>
    </row>
    <row r="79" spans="1:31" ht="27">
      <c r="A79" s="1">
        <v>14</v>
      </c>
      <c r="B79" s="46" t="s">
        <v>82</v>
      </c>
      <c r="C79" s="25" t="s">
        <v>79</v>
      </c>
      <c r="D79" s="40"/>
      <c r="E79" s="38"/>
      <c r="F79" s="42">
        <v>0.14729018865951415</v>
      </c>
      <c r="G79" s="40"/>
      <c r="H79" s="38"/>
      <c r="I79" s="42">
        <f t="shared" si="7"/>
        <v>0.10077783943545911</v>
      </c>
      <c r="J79" s="40"/>
      <c r="K79" s="38"/>
      <c r="L79" s="42">
        <v>0.04878048780487805</v>
      </c>
      <c r="M79" s="40"/>
      <c r="N79" s="38"/>
      <c r="O79" s="42">
        <v>0.35714285714285715</v>
      </c>
      <c r="P79" s="40"/>
      <c r="Q79" s="38"/>
      <c r="R79" s="42">
        <v>0.10526315789473684</v>
      </c>
      <c r="S79" s="40"/>
      <c r="T79" s="38"/>
      <c r="U79" s="42">
        <v>0</v>
      </c>
      <c r="V79" s="84">
        <v>0</v>
      </c>
      <c r="W79" s="40"/>
      <c r="X79" s="38"/>
      <c r="Y79" s="42">
        <v>0</v>
      </c>
      <c r="Z79" s="84">
        <v>0</v>
      </c>
      <c r="AA79" s="40"/>
      <c r="AB79" s="38"/>
      <c r="AC79" s="42">
        <v>0.03636363636363636</v>
      </c>
      <c r="AD79" s="40"/>
      <c r="AE79" s="42">
        <v>0.15789473684210525</v>
      </c>
    </row>
    <row r="80" spans="2:31" ht="15">
      <c r="B80" s="39"/>
      <c r="C80" s="25" t="s">
        <v>80</v>
      </c>
      <c r="D80" s="40"/>
      <c r="E80" s="38"/>
      <c r="F80" s="42">
        <v>0.5549969991497591</v>
      </c>
      <c r="G80" s="40"/>
      <c r="H80" s="38"/>
      <c r="I80" s="42">
        <f t="shared" si="7"/>
        <v>0.6192324015613948</v>
      </c>
      <c r="J80" s="40"/>
      <c r="K80" s="38"/>
      <c r="L80" s="42">
        <v>0.6585365853658537</v>
      </c>
      <c r="M80" s="40"/>
      <c r="N80" s="38"/>
      <c r="O80" s="42">
        <v>0.35714285714285715</v>
      </c>
      <c r="P80" s="40"/>
      <c r="Q80" s="38"/>
      <c r="R80" s="42">
        <v>0.631578947368421</v>
      </c>
      <c r="S80" s="40"/>
      <c r="T80" s="38"/>
      <c r="U80" s="42">
        <v>0.92</v>
      </c>
      <c r="V80" s="84">
        <v>23</v>
      </c>
      <c r="W80" s="40"/>
      <c r="X80" s="38"/>
      <c r="Y80" s="42">
        <v>0.72</v>
      </c>
      <c r="Z80" s="84">
        <v>18</v>
      </c>
      <c r="AA80" s="40"/>
      <c r="AB80" s="38"/>
      <c r="AC80" s="42">
        <v>0.6</v>
      </c>
      <c r="AD80" s="40"/>
      <c r="AE80" s="42">
        <v>0.4473684210526316</v>
      </c>
    </row>
    <row r="81" spans="2:31" ht="15">
      <c r="B81" s="39"/>
      <c r="C81" s="25" t="s">
        <v>81</v>
      </c>
      <c r="D81" s="40"/>
      <c r="E81" s="38"/>
      <c r="F81" s="42">
        <v>0.0959527390083756</v>
      </c>
      <c r="G81" s="40"/>
      <c r="H81" s="38"/>
      <c r="I81" s="42">
        <f t="shared" si="7"/>
        <v>0.10684878175800604</v>
      </c>
      <c r="J81" s="40"/>
      <c r="K81" s="38"/>
      <c r="L81" s="42">
        <v>0.0975609756097561</v>
      </c>
      <c r="M81" s="40"/>
      <c r="N81" s="38"/>
      <c r="O81" s="42">
        <v>0.023809523809523808</v>
      </c>
      <c r="P81" s="40"/>
      <c r="Q81" s="38"/>
      <c r="R81" s="42">
        <v>0.14035087719298245</v>
      </c>
      <c r="S81" s="40"/>
      <c r="T81" s="38"/>
      <c r="U81" s="42">
        <v>0.08</v>
      </c>
      <c r="V81" s="84">
        <v>2</v>
      </c>
      <c r="W81" s="40"/>
      <c r="X81" s="38"/>
      <c r="Y81" s="42">
        <v>0.2</v>
      </c>
      <c r="Z81" s="84">
        <v>5</v>
      </c>
      <c r="AA81" s="40"/>
      <c r="AB81" s="38"/>
      <c r="AC81" s="42">
        <v>0.12727272727272726</v>
      </c>
      <c r="AD81" s="40"/>
      <c r="AE81" s="42">
        <v>0.07894736842105263</v>
      </c>
    </row>
    <row r="82" spans="2:31" ht="15">
      <c r="B82" s="39"/>
      <c r="C82" s="25" t="s">
        <v>38</v>
      </c>
      <c r="D82" s="40"/>
      <c r="E82" s="38"/>
      <c r="F82" s="42">
        <v>0.20176007318235117</v>
      </c>
      <c r="G82" s="40"/>
      <c r="H82" s="38"/>
      <c r="I82" s="42">
        <f t="shared" si="7"/>
        <v>0.17314097724514008</v>
      </c>
      <c r="J82" s="40"/>
      <c r="K82" s="38"/>
      <c r="L82" s="42">
        <v>0.1951219512195122</v>
      </c>
      <c r="M82" s="40"/>
      <c r="N82" s="38"/>
      <c r="O82" s="42">
        <v>0.2619047619047619</v>
      </c>
      <c r="P82" s="40"/>
      <c r="Q82" s="38"/>
      <c r="R82" s="42">
        <v>0.12280701754385964</v>
      </c>
      <c r="S82" s="40"/>
      <c r="T82" s="38"/>
      <c r="U82" s="42">
        <v>0</v>
      </c>
      <c r="V82" s="84">
        <v>0</v>
      </c>
      <c r="W82" s="40"/>
      <c r="X82" s="38"/>
      <c r="Y82" s="42">
        <v>0.08</v>
      </c>
      <c r="Z82" s="84">
        <v>2</v>
      </c>
      <c r="AA82" s="40"/>
      <c r="AB82" s="38"/>
      <c r="AC82" s="42">
        <v>0.23636363636363636</v>
      </c>
      <c r="AD82" s="40"/>
      <c r="AE82" s="42">
        <v>0.3157894736842105</v>
      </c>
    </row>
    <row r="83" spans="2:31" ht="15">
      <c r="B83" s="39"/>
      <c r="C83" s="25"/>
      <c r="D83" s="40"/>
      <c r="E83" s="38"/>
      <c r="F83" s="43"/>
      <c r="G83" s="40"/>
      <c r="H83" s="38"/>
      <c r="I83" s="43"/>
      <c r="J83" s="40"/>
      <c r="K83" s="38"/>
      <c r="L83" s="43"/>
      <c r="M83" s="40"/>
      <c r="N83" s="38"/>
      <c r="O83" s="43"/>
      <c r="P83" s="40"/>
      <c r="Q83" s="38"/>
      <c r="R83" s="43"/>
      <c r="S83" s="40"/>
      <c r="T83" s="38"/>
      <c r="U83" s="43"/>
      <c r="V83" s="84"/>
      <c r="W83" s="40"/>
      <c r="X83" s="38"/>
      <c r="Y83" s="43"/>
      <c r="Z83" s="84"/>
      <c r="AA83" s="40"/>
      <c r="AB83" s="38"/>
      <c r="AC83" s="43"/>
      <c r="AD83" s="40"/>
      <c r="AE83" s="43"/>
    </row>
    <row r="84" spans="1:31" ht="39.75">
      <c r="A84" s="1">
        <v>15</v>
      </c>
      <c r="B84" s="46" t="s">
        <v>83</v>
      </c>
      <c r="C84" s="25" t="s">
        <v>78</v>
      </c>
      <c r="D84" s="40">
        <v>0.37576687116564417</v>
      </c>
      <c r="E84" s="41">
        <v>0.49</v>
      </c>
      <c r="F84" s="42">
        <v>0.5022362396618436</v>
      </c>
      <c r="G84" s="40">
        <f>AVERAGE(J84,M84,P84,S84,AA84,W84,AD84)</f>
        <v>0.3785553354279891</v>
      </c>
      <c r="H84" s="41">
        <f>AVERAGE(K84,N84,Q84,T84,AB84,X84)</f>
        <v>0.47217376605814737</v>
      </c>
      <c r="I84" s="42">
        <f>AVERAGE(L84,O84,R84,U84,AC84,Y84,AE84)</f>
        <v>0.46102099563130183</v>
      </c>
      <c r="J84" s="40">
        <v>0.4105263157894737</v>
      </c>
      <c r="K84" s="41">
        <v>0.4666666666666667</v>
      </c>
      <c r="L84" s="42">
        <v>0.43902439024390244</v>
      </c>
      <c r="M84" s="40">
        <v>0.5714285714285714</v>
      </c>
      <c r="N84" s="41">
        <v>0.5147058823529411</v>
      </c>
      <c r="O84" s="42">
        <v>0.5357142857142857</v>
      </c>
      <c r="P84" s="40">
        <v>0.43558282208588955</v>
      </c>
      <c r="Q84" s="41">
        <v>0.6206896551724138</v>
      </c>
      <c r="R84" s="42">
        <v>0.5614035087719298</v>
      </c>
      <c r="S84" s="40">
        <v>0.2196969696969697</v>
      </c>
      <c r="T84" s="41">
        <v>0.28</v>
      </c>
      <c r="U84" s="42">
        <v>0.28</v>
      </c>
      <c r="V84" s="84">
        <v>7</v>
      </c>
      <c r="W84" s="40">
        <v>0.3409090909090909</v>
      </c>
      <c r="X84" s="41">
        <v>0.6176470588235294</v>
      </c>
      <c r="Y84" s="42">
        <v>0.4</v>
      </c>
      <c r="Z84" s="84">
        <v>10</v>
      </c>
      <c r="AA84" s="40">
        <v>0.3132530120481928</v>
      </c>
      <c r="AB84" s="41">
        <v>0.3333333333333333</v>
      </c>
      <c r="AC84" s="42">
        <v>0.5636363636363636</v>
      </c>
      <c r="AD84" s="40">
        <v>0.3584905660377358</v>
      </c>
      <c r="AE84" s="42">
        <v>0.4473684210526316</v>
      </c>
    </row>
    <row r="85" spans="2:31" ht="15">
      <c r="B85" s="39"/>
      <c r="C85" s="25" t="s">
        <v>53</v>
      </c>
      <c r="D85" s="40">
        <v>0.18711656441717792</v>
      </c>
      <c r="E85" s="41">
        <v>0.13</v>
      </c>
      <c r="F85" s="42">
        <v>0.16436783761712284</v>
      </c>
      <c r="G85" s="40">
        <f>AVERAGE(J85,M85,P85,S85,AA85,W85,AD85)</f>
        <v>0.21745093490211984</v>
      </c>
      <c r="H85" s="41">
        <f>AVERAGE(K85,N85,Q85,T85,AB85,X85)</f>
        <v>0.148365597902803</v>
      </c>
      <c r="I85" s="42">
        <f>AVERAGE(L85,O85,R85,U85,AC85,Y85,AE85)</f>
        <v>0.2063880162871544</v>
      </c>
      <c r="J85" s="40">
        <v>0.07368421052631578</v>
      </c>
      <c r="K85" s="41">
        <v>0.17333333333333334</v>
      </c>
      <c r="L85" s="42">
        <v>0.21951219512195122</v>
      </c>
      <c r="M85" s="40">
        <v>0.1836734693877551</v>
      </c>
      <c r="N85" s="41">
        <v>0.10294117647058823</v>
      </c>
      <c r="O85" s="42">
        <v>0.11904761904761904</v>
      </c>
      <c r="P85" s="40">
        <v>0.1165644171779141</v>
      </c>
      <c r="Q85" s="41">
        <v>0.06896551724137931</v>
      </c>
      <c r="R85" s="42">
        <v>0.12280701754385964</v>
      </c>
      <c r="S85" s="40">
        <v>0.24242424242424243</v>
      </c>
      <c r="T85" s="41">
        <v>0.24</v>
      </c>
      <c r="U85" s="42">
        <v>0.36</v>
      </c>
      <c r="V85" s="84">
        <v>9</v>
      </c>
      <c r="W85" s="40">
        <v>0.3409090909090909</v>
      </c>
      <c r="X85" s="41">
        <v>0.14705882352941177</v>
      </c>
      <c r="Y85" s="42">
        <v>0.32</v>
      </c>
      <c r="Z85" s="84">
        <v>8</v>
      </c>
      <c r="AA85" s="40">
        <v>0.1686746987951807</v>
      </c>
      <c r="AB85" s="41">
        <v>0.15789473684210525</v>
      </c>
      <c r="AC85" s="42">
        <v>0.14545454545454545</v>
      </c>
      <c r="AD85" s="40">
        <v>0.39622641509433965</v>
      </c>
      <c r="AE85" s="42">
        <v>0.15789473684210525</v>
      </c>
    </row>
    <row r="86" spans="2:31" ht="15">
      <c r="B86" s="39"/>
      <c r="C86" s="25" t="s">
        <v>45</v>
      </c>
      <c r="D86" s="40">
        <v>0.4371165644171779</v>
      </c>
      <c r="E86" s="41">
        <v>0.38</v>
      </c>
      <c r="F86" s="42">
        <v>0.3333959227210336</v>
      </c>
      <c r="G86" s="40">
        <f>AVERAGE(J86,M86,P86,S86,AA86,W86,AD86)</f>
        <v>0.4039937296698911</v>
      </c>
      <c r="H86" s="41">
        <f>AVERAGE(K86,N86,Q86,T86,AB86,X86)</f>
        <v>0.3794606360390496</v>
      </c>
      <c r="I86" s="42">
        <f>AVERAGE(L86,O86,R86,U86,AC86,Y86,AE86)</f>
        <v>0.33259098808154375</v>
      </c>
      <c r="J86" s="40">
        <v>0.5157894736842106</v>
      </c>
      <c r="K86" s="41">
        <v>0.36</v>
      </c>
      <c r="L86" s="42">
        <v>0.34146341463414637</v>
      </c>
      <c r="M86" s="40">
        <v>0.24489795918367346</v>
      </c>
      <c r="N86" s="41">
        <v>0.38235294117647056</v>
      </c>
      <c r="O86" s="42">
        <v>0.34523809523809523</v>
      </c>
      <c r="P86" s="40">
        <v>0.44785276073619634</v>
      </c>
      <c r="Q86" s="41">
        <v>0.3103448275862069</v>
      </c>
      <c r="R86" s="42">
        <v>0.3157894736842105</v>
      </c>
      <c r="S86" s="40">
        <v>0.5378787878787878</v>
      </c>
      <c r="T86" s="41">
        <v>0.48</v>
      </c>
      <c r="U86" s="42">
        <v>0.36</v>
      </c>
      <c r="V86" s="84">
        <v>9</v>
      </c>
      <c r="W86" s="40">
        <v>0.3181818181818182</v>
      </c>
      <c r="X86" s="41">
        <v>0.23529411764705882</v>
      </c>
      <c r="Y86" s="42">
        <v>0.28</v>
      </c>
      <c r="Z86" s="84">
        <v>7</v>
      </c>
      <c r="AA86" s="40">
        <v>0.5180722891566265</v>
      </c>
      <c r="AB86" s="41">
        <v>0.5087719298245614</v>
      </c>
      <c r="AC86" s="42">
        <v>0.2909090909090909</v>
      </c>
      <c r="AD86" s="40">
        <v>0.24528301886792453</v>
      </c>
      <c r="AE86" s="42">
        <v>0.39473684210526316</v>
      </c>
    </row>
    <row r="87" spans="1:61" s="60" customFormat="1" ht="15">
      <c r="A87" s="51"/>
      <c r="B87" s="52" t="s">
        <v>58</v>
      </c>
      <c r="C87" s="53" t="s">
        <v>84</v>
      </c>
      <c r="D87" s="57"/>
      <c r="E87" s="58"/>
      <c r="F87" s="56">
        <v>49</v>
      </c>
      <c r="G87" s="57"/>
      <c r="H87" s="58"/>
      <c r="I87" s="56"/>
      <c r="J87" s="57"/>
      <c r="K87" s="58"/>
      <c r="L87" s="56">
        <v>8</v>
      </c>
      <c r="M87" s="57"/>
      <c r="N87" s="58"/>
      <c r="O87" s="56">
        <v>7</v>
      </c>
      <c r="P87" s="57"/>
      <c r="Q87" s="58"/>
      <c r="R87" s="56">
        <v>6</v>
      </c>
      <c r="S87" s="61"/>
      <c r="T87" s="62"/>
      <c r="U87" s="56"/>
      <c r="V87" s="84">
        <v>9</v>
      </c>
      <c r="W87" s="57"/>
      <c r="X87" s="58"/>
      <c r="Y87" s="56"/>
      <c r="Z87" s="84">
        <v>8</v>
      </c>
      <c r="AA87" s="57"/>
      <c r="AB87" s="58"/>
      <c r="AC87" s="56">
        <v>6</v>
      </c>
      <c r="AD87" s="57"/>
      <c r="AE87" s="56">
        <v>5</v>
      </c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59"/>
      <c r="BG87" s="59"/>
      <c r="BH87" s="59"/>
      <c r="BI87" s="59"/>
    </row>
    <row r="88" spans="1:61" s="60" customFormat="1" ht="15">
      <c r="A88" s="51"/>
      <c r="B88" s="52"/>
      <c r="C88" s="53" t="s">
        <v>85</v>
      </c>
      <c r="D88" s="57"/>
      <c r="E88" s="58"/>
      <c r="F88" s="56">
        <v>3</v>
      </c>
      <c r="G88" s="57"/>
      <c r="H88" s="58"/>
      <c r="I88" s="56"/>
      <c r="J88" s="57"/>
      <c r="K88" s="58"/>
      <c r="L88" s="56">
        <v>0</v>
      </c>
      <c r="M88" s="57"/>
      <c r="N88" s="58"/>
      <c r="O88" s="56">
        <v>2</v>
      </c>
      <c r="P88" s="57"/>
      <c r="Q88" s="58"/>
      <c r="R88" s="56">
        <v>0</v>
      </c>
      <c r="S88" s="61"/>
      <c r="T88" s="62"/>
      <c r="U88" s="56"/>
      <c r="V88" s="84">
        <v>0</v>
      </c>
      <c r="W88" s="57"/>
      <c r="X88" s="58"/>
      <c r="Y88" s="56"/>
      <c r="Z88" s="84">
        <v>0</v>
      </c>
      <c r="AA88" s="57"/>
      <c r="AB88" s="58"/>
      <c r="AC88" s="56">
        <v>0</v>
      </c>
      <c r="AD88" s="57"/>
      <c r="AE88" s="56">
        <v>1</v>
      </c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59"/>
      <c r="BG88" s="59"/>
      <c r="BH88" s="59"/>
      <c r="BI88" s="59"/>
    </row>
    <row r="89" spans="2:31" ht="15">
      <c r="B89" s="39"/>
      <c r="C89" s="25"/>
      <c r="D89" s="40"/>
      <c r="E89" s="38"/>
      <c r="F89" s="42"/>
      <c r="G89" s="40"/>
      <c r="H89" s="38"/>
      <c r="I89" s="42"/>
      <c r="J89" s="40"/>
      <c r="K89" s="38"/>
      <c r="L89" s="42"/>
      <c r="M89" s="40"/>
      <c r="N89" s="38"/>
      <c r="O89" s="42"/>
      <c r="P89" s="40"/>
      <c r="Q89" s="38"/>
      <c r="R89" s="42"/>
      <c r="S89" s="40"/>
      <c r="T89" s="38"/>
      <c r="U89" s="42"/>
      <c r="V89" s="84"/>
      <c r="W89" s="40"/>
      <c r="X89" s="38"/>
      <c r="Y89" s="42"/>
      <c r="Z89" s="84"/>
      <c r="AA89" s="40"/>
      <c r="AB89" s="38"/>
      <c r="AC89" s="42"/>
      <c r="AD89" s="40"/>
      <c r="AE89" s="42"/>
    </row>
    <row r="90" spans="1:31" ht="39.75">
      <c r="A90" s="1">
        <v>16</v>
      </c>
      <c r="B90" s="46" t="s">
        <v>86</v>
      </c>
      <c r="C90" s="47" t="s">
        <v>40</v>
      </c>
      <c r="D90" s="48">
        <f>D91+D92</f>
        <v>0.8220858895705521</v>
      </c>
      <c r="E90" s="49">
        <v>0.87</v>
      </c>
      <c r="F90" s="50">
        <v>0.811149067088573</v>
      </c>
      <c r="G90" s="48">
        <f aca="true" t="shared" si="8" ref="G90:G95">AVERAGE(J90,M90,P90,S90,AA90,W90,AD90)</f>
        <v>0.7989182588858822</v>
      </c>
      <c r="H90" s="49">
        <f aca="true" t="shared" si="9" ref="H90:H95">AVERAGE(K90,N90,Q90,T90,AB90,X90)</f>
        <v>0.8624857952860515</v>
      </c>
      <c r="I90" s="50">
        <f aca="true" t="shared" si="10" ref="I90:I95">AVERAGE(L90,O90,R90,U90,AC90,Y90,AE90)</f>
        <v>0.8478668241716105</v>
      </c>
      <c r="J90" s="48">
        <f>J91+J92</f>
        <v>0.9157894736842106</v>
      </c>
      <c r="K90" s="49">
        <v>0.8133333333333334</v>
      </c>
      <c r="L90" s="50">
        <v>0.9512195121951219</v>
      </c>
      <c r="M90" s="48">
        <f>M91+M92</f>
        <v>0.8979591836734694</v>
      </c>
      <c r="N90" s="49">
        <v>0.8529411764705883</v>
      </c>
      <c r="O90" s="50">
        <v>0.8690476190476191</v>
      </c>
      <c r="P90" s="48">
        <f>P91+P92</f>
        <v>0.7914110429447856</v>
      </c>
      <c r="Q90" s="49">
        <v>0.9310344827586208</v>
      </c>
      <c r="R90" s="50">
        <v>0.8771929824561404</v>
      </c>
      <c r="S90" s="48">
        <f>S91+S92</f>
        <v>0.8787878787878788</v>
      </c>
      <c r="T90" s="49">
        <v>0.8</v>
      </c>
      <c r="U90" s="50">
        <v>0.96</v>
      </c>
      <c r="V90" s="85">
        <f>V91+V92</f>
        <v>24</v>
      </c>
      <c r="W90" s="48">
        <f>W91+W92</f>
        <v>0.7954545454545454</v>
      </c>
      <c r="X90" s="49">
        <v>0.9705882352941176</v>
      </c>
      <c r="Y90" s="50">
        <v>0.68</v>
      </c>
      <c r="Z90" s="85">
        <f>Z91+Z92</f>
        <v>17</v>
      </c>
      <c r="AA90" s="48">
        <f>AA91+AA92</f>
        <v>0.7469879518072289</v>
      </c>
      <c r="AB90" s="49">
        <v>0.8070175438596491</v>
      </c>
      <c r="AC90" s="50">
        <v>0.7818181818181817</v>
      </c>
      <c r="AD90" s="48">
        <f>AD91+AD92</f>
        <v>0.5660377358490566</v>
      </c>
      <c r="AE90" s="50">
        <v>0.8157894736842105</v>
      </c>
    </row>
    <row r="91" spans="2:31" ht="15">
      <c r="B91" s="39"/>
      <c r="C91" s="25" t="s">
        <v>62</v>
      </c>
      <c r="D91" s="40">
        <v>0.45245398773006135</v>
      </c>
      <c r="E91" s="41">
        <v>0.52</v>
      </c>
      <c r="F91" s="42">
        <v>0.3080051852931686</v>
      </c>
      <c r="G91" s="40">
        <f t="shared" si="8"/>
        <v>0.42284759266045985</v>
      </c>
      <c r="H91" s="41">
        <f t="shared" si="9"/>
        <v>0.5541312883290037</v>
      </c>
      <c r="I91" s="42">
        <f t="shared" si="10"/>
        <v>0.3276626075800842</v>
      </c>
      <c r="J91" s="40">
        <v>0.7263157894736842</v>
      </c>
      <c r="K91" s="41">
        <v>0.5066666666666667</v>
      </c>
      <c r="L91" s="42">
        <v>0.6341463414634146</v>
      </c>
      <c r="M91" s="40">
        <v>0.6122448979591837</v>
      </c>
      <c r="N91" s="41">
        <v>0.5</v>
      </c>
      <c r="O91" s="42">
        <v>0.2261904761904762</v>
      </c>
      <c r="P91" s="40">
        <v>0.404907975460123</v>
      </c>
      <c r="Q91" s="41">
        <v>0.4482758620689655</v>
      </c>
      <c r="R91" s="42">
        <v>0.3684210526315789</v>
      </c>
      <c r="S91" s="40">
        <v>0.4772727272727273</v>
      </c>
      <c r="T91" s="41">
        <v>0.52</v>
      </c>
      <c r="U91" s="42">
        <v>0.28</v>
      </c>
      <c r="V91" s="84">
        <v>7</v>
      </c>
      <c r="W91" s="40">
        <v>0.29545454545454547</v>
      </c>
      <c r="X91" s="41">
        <v>0.8235294117647058</v>
      </c>
      <c r="Y91" s="42">
        <v>0.16</v>
      </c>
      <c r="Z91" s="84">
        <v>4</v>
      </c>
      <c r="AA91" s="40">
        <v>0.3493975903614458</v>
      </c>
      <c r="AB91" s="41">
        <v>0.5263157894736842</v>
      </c>
      <c r="AC91" s="42">
        <v>0.3090909090909091</v>
      </c>
      <c r="AD91" s="40">
        <v>0.09433962264150944</v>
      </c>
      <c r="AE91" s="42">
        <v>0.3157894736842105</v>
      </c>
    </row>
    <row r="92" spans="2:31" ht="15">
      <c r="B92" s="39"/>
      <c r="C92" s="25" t="s">
        <v>63</v>
      </c>
      <c r="D92" s="40">
        <v>0.3696319018404908</v>
      </c>
      <c r="E92" s="41">
        <v>0.35</v>
      </c>
      <c r="F92" s="42">
        <v>0.5031438817954045</v>
      </c>
      <c r="G92" s="40">
        <f t="shared" si="8"/>
        <v>0.37607066622542235</v>
      </c>
      <c r="H92" s="41">
        <f t="shared" si="9"/>
        <v>0.3083545069570478</v>
      </c>
      <c r="I92" s="42">
        <f t="shared" si="10"/>
        <v>0.5202042165915264</v>
      </c>
      <c r="J92" s="40">
        <v>0.18947368421052632</v>
      </c>
      <c r="K92" s="41">
        <v>0.30666666666666664</v>
      </c>
      <c r="L92" s="42">
        <v>0.3170731707317073</v>
      </c>
      <c r="M92" s="40">
        <v>0.2857142857142857</v>
      </c>
      <c r="N92" s="41">
        <v>0.35294117647058826</v>
      </c>
      <c r="O92" s="42">
        <v>0.6428571428571429</v>
      </c>
      <c r="P92" s="40">
        <v>0.38650306748466257</v>
      </c>
      <c r="Q92" s="41">
        <v>0.4827586206896552</v>
      </c>
      <c r="R92" s="42">
        <v>0.5087719298245614</v>
      </c>
      <c r="S92" s="40">
        <v>0.4015151515151515</v>
      </c>
      <c r="T92" s="41">
        <v>0.28</v>
      </c>
      <c r="U92" s="42">
        <v>0.68</v>
      </c>
      <c r="V92" s="84">
        <v>17</v>
      </c>
      <c r="W92" s="40">
        <v>0.5</v>
      </c>
      <c r="X92" s="41">
        <v>0.14705882352941177</v>
      </c>
      <c r="Y92" s="42">
        <v>0.52</v>
      </c>
      <c r="Z92" s="84">
        <v>13</v>
      </c>
      <c r="AA92" s="40">
        <v>0.39759036144578314</v>
      </c>
      <c r="AB92" s="41">
        <v>0.2807017543859649</v>
      </c>
      <c r="AC92" s="42">
        <v>0.4727272727272727</v>
      </c>
      <c r="AD92" s="40">
        <v>0.4716981132075472</v>
      </c>
      <c r="AE92" s="42">
        <v>0.5</v>
      </c>
    </row>
    <row r="93" spans="2:31" ht="15">
      <c r="B93" s="39"/>
      <c r="C93" s="25" t="s">
        <v>64</v>
      </c>
      <c r="D93" s="40">
        <v>0.049079754601226995</v>
      </c>
      <c r="E93" s="41">
        <v>0.01</v>
      </c>
      <c r="F93" s="42">
        <v>0.03177983320585383</v>
      </c>
      <c r="G93" s="40">
        <f t="shared" si="8"/>
        <v>0.08056392271982091</v>
      </c>
      <c r="H93" s="41">
        <f t="shared" si="9"/>
        <v>0.00980392156862745</v>
      </c>
      <c r="I93" s="42">
        <f t="shared" si="10"/>
        <v>0.024621618982521236</v>
      </c>
      <c r="J93" s="40">
        <v>0</v>
      </c>
      <c r="K93" s="41">
        <v>0</v>
      </c>
      <c r="L93" s="42">
        <v>0</v>
      </c>
      <c r="M93" s="40">
        <v>0.061224489795918366</v>
      </c>
      <c r="N93" s="41">
        <v>0.029411764705882353</v>
      </c>
      <c r="O93" s="42">
        <v>0.011904761904761904</v>
      </c>
      <c r="P93" s="40">
        <v>0.018404907975460124</v>
      </c>
      <c r="Q93" s="41">
        <v>0</v>
      </c>
      <c r="R93" s="42">
        <v>0.03508771929824561</v>
      </c>
      <c r="S93" s="40">
        <v>0.015151515151515152</v>
      </c>
      <c r="T93" s="41">
        <v>0</v>
      </c>
      <c r="U93" s="42">
        <v>0</v>
      </c>
      <c r="V93" s="84">
        <v>0</v>
      </c>
      <c r="W93" s="40">
        <v>0.13636363636363635</v>
      </c>
      <c r="X93" s="41">
        <v>0.029411764705882353</v>
      </c>
      <c r="Y93" s="42">
        <v>0</v>
      </c>
      <c r="Z93" s="84">
        <v>0</v>
      </c>
      <c r="AA93" s="40">
        <v>0.012048192771084338</v>
      </c>
      <c r="AB93" s="41">
        <v>0</v>
      </c>
      <c r="AC93" s="42">
        <v>0.07272727272727272</v>
      </c>
      <c r="AD93" s="40">
        <v>0.32075471698113206</v>
      </c>
      <c r="AE93" s="42">
        <v>0.05263157894736842</v>
      </c>
    </row>
    <row r="94" spans="2:31" ht="15">
      <c r="B94" s="39"/>
      <c r="C94" s="25" t="s">
        <v>65</v>
      </c>
      <c r="D94" s="40">
        <v>0.009202453987730062</v>
      </c>
      <c r="E94" s="41">
        <v>0</v>
      </c>
      <c r="F94" s="42">
        <v>0.010139370106331128</v>
      </c>
      <c r="G94" s="40">
        <f t="shared" si="8"/>
        <v>0.013166207428818133</v>
      </c>
      <c r="H94" s="41">
        <f t="shared" si="9"/>
        <v>0.0024509803921568627</v>
      </c>
      <c r="I94" s="42">
        <f t="shared" si="10"/>
        <v>0.019486052794323472</v>
      </c>
      <c r="J94" s="40">
        <v>0</v>
      </c>
      <c r="K94" s="41">
        <v>0</v>
      </c>
      <c r="L94" s="42">
        <v>0</v>
      </c>
      <c r="M94" s="40">
        <v>0.02040816326530612</v>
      </c>
      <c r="N94" s="41">
        <v>0.014705882352941176</v>
      </c>
      <c r="O94" s="42">
        <v>0.011904761904761904</v>
      </c>
      <c r="P94" s="40">
        <v>0</v>
      </c>
      <c r="Q94" s="41">
        <v>0</v>
      </c>
      <c r="R94" s="42">
        <v>0</v>
      </c>
      <c r="S94" s="40">
        <v>0.015151515151515152</v>
      </c>
      <c r="T94" s="41">
        <v>0</v>
      </c>
      <c r="U94" s="42">
        <v>0</v>
      </c>
      <c r="V94" s="84">
        <v>0</v>
      </c>
      <c r="W94" s="40">
        <v>0</v>
      </c>
      <c r="X94" s="41">
        <v>0</v>
      </c>
      <c r="Y94" s="42">
        <v>0.08</v>
      </c>
      <c r="Z94" s="84">
        <v>2</v>
      </c>
      <c r="AA94" s="40">
        <v>0</v>
      </c>
      <c r="AB94" s="41">
        <v>0</v>
      </c>
      <c r="AC94" s="42">
        <v>0.01818181818181818</v>
      </c>
      <c r="AD94" s="40">
        <v>0.05660377358490566</v>
      </c>
      <c r="AE94" s="42">
        <v>0.02631578947368421</v>
      </c>
    </row>
    <row r="95" spans="1:31" ht="15">
      <c r="A95" s="65"/>
      <c r="B95" s="39"/>
      <c r="C95" s="25" t="s">
        <v>45</v>
      </c>
      <c r="D95" s="40">
        <v>0.1196319018404908</v>
      </c>
      <c r="E95" s="41">
        <v>0.13</v>
      </c>
      <c r="F95" s="42">
        <v>0.09138307792781163</v>
      </c>
      <c r="G95" s="40">
        <f t="shared" si="8"/>
        <v>0.10735161096547882</v>
      </c>
      <c r="H95" s="41">
        <f t="shared" si="9"/>
        <v>0.1252593027531642</v>
      </c>
      <c r="I95" s="42">
        <f t="shared" si="10"/>
        <v>0.10802550405154475</v>
      </c>
      <c r="J95" s="40">
        <v>0.08421052631578947</v>
      </c>
      <c r="K95" s="41">
        <v>0.18666666666666668</v>
      </c>
      <c r="L95" s="42">
        <v>0.04878048780487805</v>
      </c>
      <c r="M95" s="40">
        <v>0.02040816326530612</v>
      </c>
      <c r="N95" s="41">
        <v>0.10294117647058823</v>
      </c>
      <c r="O95" s="42">
        <v>0.10714285714285714</v>
      </c>
      <c r="P95" s="40">
        <v>0.1901840490797546</v>
      </c>
      <c r="Q95" s="41">
        <v>0.06896551724137931</v>
      </c>
      <c r="R95" s="42">
        <v>0.08771929824561403</v>
      </c>
      <c r="S95" s="40">
        <v>0.09090909090909091</v>
      </c>
      <c r="T95" s="41">
        <v>0.2</v>
      </c>
      <c r="U95" s="42">
        <v>0.04</v>
      </c>
      <c r="V95" s="84">
        <v>1</v>
      </c>
      <c r="W95" s="40">
        <v>0.06818181818181818</v>
      </c>
      <c r="X95" s="41">
        <v>0</v>
      </c>
      <c r="Y95" s="42">
        <v>0.24</v>
      </c>
      <c r="Z95" s="84">
        <v>6</v>
      </c>
      <c r="AA95" s="40">
        <v>0.24096385542168675</v>
      </c>
      <c r="AB95" s="41">
        <v>0.19298245614035087</v>
      </c>
      <c r="AC95" s="42">
        <v>0.12727272727272726</v>
      </c>
      <c r="AD95" s="40">
        <v>0.05660377358490566</v>
      </c>
      <c r="AE95" s="42">
        <v>0.10526315789473684</v>
      </c>
    </row>
    <row r="96" spans="2:31" ht="15">
      <c r="B96" s="39"/>
      <c r="C96" s="25"/>
      <c r="D96" s="37"/>
      <c r="E96" s="38"/>
      <c r="F96" s="43"/>
      <c r="G96" s="37"/>
      <c r="H96" s="38"/>
      <c r="I96" s="43"/>
      <c r="J96" s="37"/>
      <c r="K96" s="38"/>
      <c r="L96" s="43"/>
      <c r="M96" s="37"/>
      <c r="N96" s="38"/>
      <c r="O96" s="43"/>
      <c r="P96" s="37"/>
      <c r="Q96" s="38"/>
      <c r="R96" s="43"/>
      <c r="S96" s="37"/>
      <c r="T96" s="38"/>
      <c r="U96" s="43"/>
      <c r="V96" s="84"/>
      <c r="W96" s="37"/>
      <c r="X96" s="38"/>
      <c r="Y96" s="43"/>
      <c r="Z96" s="84"/>
      <c r="AA96" s="37"/>
      <c r="AB96" s="38"/>
      <c r="AC96" s="43"/>
      <c r="AD96" s="37"/>
      <c r="AE96" s="43"/>
    </row>
    <row r="97" spans="1:31" ht="25.5" customHeight="1">
      <c r="A97" s="1">
        <v>17</v>
      </c>
      <c r="B97" s="46" t="s">
        <v>87</v>
      </c>
      <c r="C97" s="47" t="s">
        <v>40</v>
      </c>
      <c r="D97" s="40"/>
      <c r="E97" s="38"/>
      <c r="F97" s="50">
        <v>0.46763372175922424</v>
      </c>
      <c r="G97" s="40"/>
      <c r="H97" s="38"/>
      <c r="I97" s="50">
        <f aca="true" t="shared" si="11" ref="I97:I102">AVERAGE(L97,O97,R97,U97,AC97,Y97,AE97)</f>
        <v>0.5115797491829034</v>
      </c>
      <c r="J97" s="40"/>
      <c r="K97" s="38"/>
      <c r="L97" s="50">
        <v>0.7073170731707317</v>
      </c>
      <c r="M97" s="40"/>
      <c r="N97" s="38"/>
      <c r="O97" s="50">
        <v>0.32142857142857145</v>
      </c>
      <c r="P97" s="40"/>
      <c r="Q97" s="38"/>
      <c r="R97" s="50">
        <v>0.6666666666666667</v>
      </c>
      <c r="S97" s="40"/>
      <c r="T97" s="38"/>
      <c r="U97" s="50">
        <v>0.56</v>
      </c>
      <c r="V97" s="85">
        <f>V98+V99</f>
        <v>14</v>
      </c>
      <c r="W97" s="40"/>
      <c r="X97" s="38"/>
      <c r="Y97" s="50">
        <v>0.44</v>
      </c>
      <c r="Z97" s="85">
        <f>Z98+Z99</f>
        <v>11</v>
      </c>
      <c r="AA97" s="40"/>
      <c r="AB97" s="38"/>
      <c r="AC97" s="50">
        <v>0.4909090909090909</v>
      </c>
      <c r="AD97" s="40"/>
      <c r="AE97" s="50">
        <v>0.39473684210526316</v>
      </c>
    </row>
    <row r="98" spans="2:31" ht="15">
      <c r="B98" s="39"/>
      <c r="C98" s="25" t="s">
        <v>88</v>
      </c>
      <c r="D98" s="48"/>
      <c r="E98" s="38"/>
      <c r="F98" s="42">
        <v>0.08743584613635247</v>
      </c>
      <c r="G98" s="48"/>
      <c r="H98" s="38"/>
      <c r="I98" s="42">
        <f t="shared" si="11"/>
        <v>0.10702942817925397</v>
      </c>
      <c r="J98" s="48"/>
      <c r="K98" s="38"/>
      <c r="L98" s="42">
        <v>0.0975609756097561</v>
      </c>
      <c r="M98" s="48"/>
      <c r="N98" s="38"/>
      <c r="O98" s="42">
        <v>0.05952380952380952</v>
      </c>
      <c r="P98" s="48"/>
      <c r="Q98" s="38"/>
      <c r="R98" s="42">
        <v>0.08771929824561403</v>
      </c>
      <c r="S98" s="48"/>
      <c r="T98" s="38"/>
      <c r="U98" s="42">
        <v>0.12</v>
      </c>
      <c r="V98" s="86">
        <v>3</v>
      </c>
      <c r="W98" s="48"/>
      <c r="X98" s="38"/>
      <c r="Y98" s="42">
        <v>0.16</v>
      </c>
      <c r="Z98" s="86">
        <v>4</v>
      </c>
      <c r="AA98" s="48"/>
      <c r="AB98" s="38"/>
      <c r="AC98" s="42">
        <v>0.14545454545454545</v>
      </c>
      <c r="AD98" s="48"/>
      <c r="AE98" s="42">
        <v>0.07894736842105263</v>
      </c>
    </row>
    <row r="99" spans="2:31" ht="15">
      <c r="B99" s="39"/>
      <c r="C99" s="25" t="s">
        <v>89</v>
      </c>
      <c r="D99" s="48"/>
      <c r="E99" s="38"/>
      <c r="F99" s="42">
        <v>0.3801978756228718</v>
      </c>
      <c r="G99" s="48"/>
      <c r="H99" s="38"/>
      <c r="I99" s="42">
        <f t="shared" si="11"/>
        <v>0.40455032100364946</v>
      </c>
      <c r="J99" s="48"/>
      <c r="K99" s="38"/>
      <c r="L99" s="42">
        <v>0.6097560975609756</v>
      </c>
      <c r="M99" s="48"/>
      <c r="N99" s="38"/>
      <c r="O99" s="42">
        <v>0.2619047619047619</v>
      </c>
      <c r="P99" s="48"/>
      <c r="Q99" s="38"/>
      <c r="R99" s="42">
        <v>0.5789473684210527</v>
      </c>
      <c r="S99" s="48"/>
      <c r="T99" s="38"/>
      <c r="U99" s="42">
        <v>0.44</v>
      </c>
      <c r="V99" s="86">
        <v>11</v>
      </c>
      <c r="W99" s="48"/>
      <c r="X99" s="38"/>
      <c r="Y99" s="42">
        <v>0.28</v>
      </c>
      <c r="Z99" s="86">
        <v>7</v>
      </c>
      <c r="AA99" s="48"/>
      <c r="AB99" s="38"/>
      <c r="AC99" s="42">
        <v>0.34545454545454546</v>
      </c>
      <c r="AD99" s="48"/>
      <c r="AE99" s="42">
        <v>0.3157894736842105</v>
      </c>
    </row>
    <row r="100" spans="2:31" ht="15">
      <c r="B100" s="39"/>
      <c r="C100" s="25" t="s">
        <v>90</v>
      </c>
      <c r="D100" s="48"/>
      <c r="E100" s="38"/>
      <c r="F100" s="42">
        <v>0.2917956569080715</v>
      </c>
      <c r="G100" s="48"/>
      <c r="H100" s="38"/>
      <c r="I100" s="42">
        <f t="shared" si="11"/>
        <v>0.3459621575319356</v>
      </c>
      <c r="J100" s="48"/>
      <c r="K100" s="38"/>
      <c r="L100" s="42">
        <v>0.2926829268292683</v>
      </c>
      <c r="M100" s="48"/>
      <c r="N100" s="38"/>
      <c r="O100" s="42">
        <v>0.32142857142857145</v>
      </c>
      <c r="P100" s="48"/>
      <c r="Q100" s="38"/>
      <c r="R100" s="42">
        <v>0.19298245614035087</v>
      </c>
      <c r="S100" s="48"/>
      <c r="T100" s="38"/>
      <c r="U100" s="42">
        <v>0.32</v>
      </c>
      <c r="V100" s="86">
        <v>8</v>
      </c>
      <c r="W100" s="48"/>
      <c r="X100" s="38"/>
      <c r="Y100" s="42">
        <v>0.52</v>
      </c>
      <c r="Z100" s="86">
        <v>13</v>
      </c>
      <c r="AA100" s="48"/>
      <c r="AB100" s="38"/>
      <c r="AC100" s="42">
        <v>0.32727272727272727</v>
      </c>
      <c r="AD100" s="48"/>
      <c r="AE100" s="42">
        <v>0.4473684210526316</v>
      </c>
    </row>
    <row r="101" spans="2:31" ht="15">
      <c r="B101" s="39"/>
      <c r="C101" s="25" t="s">
        <v>91</v>
      </c>
      <c r="D101" s="48"/>
      <c r="E101" s="38"/>
      <c r="F101" s="42">
        <v>0.12248561783951144</v>
      </c>
      <c r="G101" s="48"/>
      <c r="H101" s="38"/>
      <c r="I101" s="42">
        <f t="shared" si="11"/>
        <v>0.09314454968590309</v>
      </c>
      <c r="J101" s="48"/>
      <c r="K101" s="38"/>
      <c r="L101" s="42">
        <v>0</v>
      </c>
      <c r="M101" s="48"/>
      <c r="N101" s="38"/>
      <c r="O101" s="42">
        <v>0.30952380952380953</v>
      </c>
      <c r="P101" s="48"/>
      <c r="Q101" s="38"/>
      <c r="R101" s="42">
        <v>0.05263157894736842</v>
      </c>
      <c r="S101" s="48"/>
      <c r="T101" s="38"/>
      <c r="U101" s="42">
        <v>0.08</v>
      </c>
      <c r="V101" s="86">
        <v>2</v>
      </c>
      <c r="W101" s="48"/>
      <c r="X101" s="38"/>
      <c r="Y101" s="42">
        <v>0.04</v>
      </c>
      <c r="Z101" s="86">
        <v>1</v>
      </c>
      <c r="AA101" s="48"/>
      <c r="AB101" s="38"/>
      <c r="AC101" s="42">
        <v>0.09090909090909091</v>
      </c>
      <c r="AD101" s="48"/>
      <c r="AE101" s="42">
        <v>0.07894736842105263</v>
      </c>
    </row>
    <row r="102" spans="2:31" ht="15">
      <c r="B102" s="39"/>
      <c r="C102" s="25" t="s">
        <v>45</v>
      </c>
      <c r="D102" s="48"/>
      <c r="E102" s="38"/>
      <c r="F102" s="42">
        <v>0.06253635182176243</v>
      </c>
      <c r="G102" s="48"/>
      <c r="H102" s="38"/>
      <c r="I102" s="42">
        <f t="shared" si="11"/>
        <v>0.04931354359925788</v>
      </c>
      <c r="J102" s="48"/>
      <c r="K102" s="38"/>
      <c r="L102" s="42">
        <v>0</v>
      </c>
      <c r="M102" s="48"/>
      <c r="N102" s="38"/>
      <c r="O102" s="42">
        <v>0.047619047619047616</v>
      </c>
      <c r="P102" s="48"/>
      <c r="Q102" s="38"/>
      <c r="R102" s="42">
        <v>0.08771929824561403</v>
      </c>
      <c r="S102" s="48"/>
      <c r="T102" s="38"/>
      <c r="U102" s="42">
        <v>0.04</v>
      </c>
      <c r="V102" s="86">
        <v>1</v>
      </c>
      <c r="W102" s="48"/>
      <c r="X102" s="38"/>
      <c r="Y102" s="42">
        <v>0</v>
      </c>
      <c r="Z102" s="86">
        <v>0</v>
      </c>
      <c r="AA102" s="48"/>
      <c r="AB102" s="38"/>
      <c r="AC102" s="42">
        <v>0.09090909090909091</v>
      </c>
      <c r="AD102" s="48"/>
      <c r="AE102" s="42">
        <v>0.07894736842105263</v>
      </c>
    </row>
    <row r="103" spans="2:31" ht="15">
      <c r="B103" s="39"/>
      <c r="C103" s="25"/>
      <c r="D103" s="37"/>
      <c r="E103" s="38"/>
      <c r="F103" s="43"/>
      <c r="G103" s="37"/>
      <c r="H103" s="38"/>
      <c r="I103" s="43"/>
      <c r="J103" s="37"/>
      <c r="K103" s="38"/>
      <c r="L103" s="43"/>
      <c r="M103" s="37"/>
      <c r="N103" s="38"/>
      <c r="O103" s="43"/>
      <c r="P103" s="37"/>
      <c r="Q103" s="38"/>
      <c r="R103" s="43"/>
      <c r="S103" s="37"/>
      <c r="T103" s="38"/>
      <c r="U103" s="43"/>
      <c r="V103" s="86"/>
      <c r="W103" s="37"/>
      <c r="X103" s="38"/>
      <c r="Y103" s="43"/>
      <c r="Z103" s="86"/>
      <c r="AA103" s="37"/>
      <c r="AB103" s="38"/>
      <c r="AC103" s="43"/>
      <c r="AD103" s="37"/>
      <c r="AE103" s="43"/>
    </row>
    <row r="104" spans="1:31" ht="39.75">
      <c r="A104" s="1">
        <v>18</v>
      </c>
      <c r="B104" s="46" t="s">
        <v>92</v>
      </c>
      <c r="C104" s="47" t="s">
        <v>40</v>
      </c>
      <c r="D104" s="37"/>
      <c r="E104" s="38"/>
      <c r="F104" s="50">
        <v>0.5521921968501595</v>
      </c>
      <c r="G104" s="37"/>
      <c r="H104" s="38"/>
      <c r="I104" s="50">
        <f aca="true" t="shared" si="12" ref="I104:I109">AVERAGE(L104,O104,R104,U104,AC104,Y104,AE104)</f>
        <v>0.5895015413097202</v>
      </c>
      <c r="J104" s="37"/>
      <c r="K104" s="38"/>
      <c r="L104" s="50">
        <v>0.6829268292682926</v>
      </c>
      <c r="M104" s="37"/>
      <c r="N104" s="38"/>
      <c r="O104" s="50">
        <v>0.4642857142857143</v>
      </c>
      <c r="P104" s="37"/>
      <c r="Q104" s="38"/>
      <c r="R104" s="50">
        <v>0.6666666666666666</v>
      </c>
      <c r="S104" s="37"/>
      <c r="T104" s="38"/>
      <c r="U104" s="50">
        <v>0.68</v>
      </c>
      <c r="V104" s="85">
        <f>V105+V106</f>
        <v>17</v>
      </c>
      <c r="W104" s="37"/>
      <c r="X104" s="38"/>
      <c r="Y104" s="50">
        <v>0.48</v>
      </c>
      <c r="Z104" s="85">
        <f>Z105+Z106</f>
        <v>12</v>
      </c>
      <c r="AA104" s="37"/>
      <c r="AB104" s="38"/>
      <c r="AC104" s="50">
        <v>0.6</v>
      </c>
      <c r="AD104" s="37"/>
      <c r="AE104" s="50">
        <v>0.5526315789473684</v>
      </c>
    </row>
    <row r="105" spans="2:31" ht="15">
      <c r="B105" s="39"/>
      <c r="C105" s="25" t="s">
        <v>93</v>
      </c>
      <c r="D105" s="37"/>
      <c r="E105" s="38"/>
      <c r="F105" s="42">
        <v>0.13485774808187184</v>
      </c>
      <c r="G105" s="37"/>
      <c r="H105" s="38"/>
      <c r="I105" s="42">
        <f t="shared" si="12"/>
        <v>0.10666003780436203</v>
      </c>
      <c r="J105" s="37"/>
      <c r="K105" s="38"/>
      <c r="L105" s="42">
        <v>0.07317073170731707</v>
      </c>
      <c r="M105" s="37"/>
      <c r="N105" s="38"/>
      <c r="O105" s="42">
        <v>0.20238095238095238</v>
      </c>
      <c r="P105" s="37"/>
      <c r="Q105" s="38"/>
      <c r="R105" s="42">
        <v>0.14035087719298245</v>
      </c>
      <c r="S105" s="37"/>
      <c r="T105" s="38"/>
      <c r="U105" s="42">
        <v>0.08</v>
      </c>
      <c r="V105" s="86">
        <v>2</v>
      </c>
      <c r="W105" s="37"/>
      <c r="X105" s="38"/>
      <c r="Y105" s="42">
        <v>0</v>
      </c>
      <c r="Z105" s="86">
        <v>0</v>
      </c>
      <c r="AA105" s="37"/>
      <c r="AB105" s="38"/>
      <c r="AC105" s="42">
        <v>0.14545454545454545</v>
      </c>
      <c r="AD105" s="37"/>
      <c r="AE105" s="42">
        <v>0.10526315789473684</v>
      </c>
    </row>
    <row r="106" spans="2:31" ht="15">
      <c r="B106" s="39"/>
      <c r="C106" s="25" t="s">
        <v>94</v>
      </c>
      <c r="D106" s="37"/>
      <c r="E106" s="38"/>
      <c r="F106" s="42">
        <v>0.41733444876828774</v>
      </c>
      <c r="G106" s="37"/>
      <c r="H106" s="38"/>
      <c r="I106" s="42">
        <f t="shared" si="12"/>
        <v>0.48284150350535826</v>
      </c>
      <c r="J106" s="37"/>
      <c r="K106" s="38"/>
      <c r="L106" s="42">
        <v>0.6097560975609756</v>
      </c>
      <c r="M106" s="37"/>
      <c r="N106" s="38"/>
      <c r="O106" s="42">
        <v>0.2619047619047619</v>
      </c>
      <c r="P106" s="37"/>
      <c r="Q106" s="38"/>
      <c r="R106" s="42">
        <v>0.5263157894736842</v>
      </c>
      <c r="S106" s="37"/>
      <c r="T106" s="38"/>
      <c r="U106" s="42">
        <v>0.6</v>
      </c>
      <c r="V106" s="86">
        <v>15</v>
      </c>
      <c r="W106" s="37"/>
      <c r="X106" s="38"/>
      <c r="Y106" s="42">
        <v>0.48</v>
      </c>
      <c r="Z106" s="86">
        <v>12</v>
      </c>
      <c r="AA106" s="37"/>
      <c r="AB106" s="38"/>
      <c r="AC106" s="42">
        <v>0.45454545454545453</v>
      </c>
      <c r="AD106" s="37"/>
      <c r="AE106" s="42">
        <v>0.4473684210526316</v>
      </c>
    </row>
    <row r="107" spans="2:31" ht="15">
      <c r="B107" s="39"/>
      <c r="C107" s="25" t="s">
        <v>95</v>
      </c>
      <c r="D107" s="37"/>
      <c r="E107" s="38"/>
      <c r="F107" s="42">
        <v>0.29227093975848717</v>
      </c>
      <c r="G107" s="37"/>
      <c r="H107" s="38"/>
      <c r="I107" s="42">
        <f t="shared" si="12"/>
        <v>0.30826283319956527</v>
      </c>
      <c r="J107" s="37"/>
      <c r="K107" s="38"/>
      <c r="L107" s="42">
        <v>0.21951219512195122</v>
      </c>
      <c r="M107" s="37"/>
      <c r="N107" s="38"/>
      <c r="O107" s="42">
        <v>0.47619047619047616</v>
      </c>
      <c r="P107" s="37"/>
      <c r="Q107" s="38"/>
      <c r="R107" s="42">
        <v>0.17543859649122806</v>
      </c>
      <c r="S107" s="37"/>
      <c r="T107" s="38"/>
      <c r="U107" s="42">
        <v>0.28</v>
      </c>
      <c r="V107" s="86">
        <v>7</v>
      </c>
      <c r="W107" s="37"/>
      <c r="X107" s="38"/>
      <c r="Y107" s="42">
        <v>0.4</v>
      </c>
      <c r="Z107" s="86">
        <v>10</v>
      </c>
      <c r="AA107" s="37"/>
      <c r="AB107" s="38"/>
      <c r="AC107" s="42">
        <v>0.2909090909090909</v>
      </c>
      <c r="AD107" s="37"/>
      <c r="AE107" s="42">
        <v>0.3157894736842105</v>
      </c>
    </row>
    <row r="108" spans="2:31" ht="15">
      <c r="B108" s="39"/>
      <c r="C108" s="25" t="s">
        <v>96</v>
      </c>
      <c r="D108" s="37"/>
      <c r="E108" s="38"/>
      <c r="F108" s="42">
        <v>0.009987866219722112</v>
      </c>
      <c r="G108" s="37"/>
      <c r="H108" s="38"/>
      <c r="I108" s="42">
        <f t="shared" si="12"/>
        <v>0.011621911922663803</v>
      </c>
      <c r="J108" s="37"/>
      <c r="K108" s="38"/>
      <c r="L108" s="42">
        <v>0</v>
      </c>
      <c r="M108" s="37"/>
      <c r="N108" s="38"/>
      <c r="O108" s="42">
        <v>0.023809523809523808</v>
      </c>
      <c r="P108" s="37"/>
      <c r="Q108" s="38"/>
      <c r="R108" s="42">
        <v>0.017543859649122806</v>
      </c>
      <c r="S108" s="37"/>
      <c r="T108" s="38"/>
      <c r="U108" s="42">
        <v>0</v>
      </c>
      <c r="V108" s="86">
        <v>0</v>
      </c>
      <c r="W108" s="37"/>
      <c r="X108" s="38"/>
      <c r="Y108" s="42">
        <v>0.04</v>
      </c>
      <c r="Z108" s="86">
        <v>1</v>
      </c>
      <c r="AA108" s="37"/>
      <c r="AB108" s="38"/>
      <c r="AC108" s="42">
        <v>0</v>
      </c>
      <c r="AD108" s="37"/>
      <c r="AE108" s="42">
        <v>0</v>
      </c>
    </row>
    <row r="109" spans="2:31" ht="15">
      <c r="B109" s="39"/>
      <c r="C109" s="25" t="s">
        <v>97</v>
      </c>
      <c r="D109" s="37"/>
      <c r="E109" s="38"/>
      <c r="F109" s="42">
        <v>0.0032019676607721835</v>
      </c>
      <c r="G109" s="37"/>
      <c r="H109" s="38"/>
      <c r="I109" s="42">
        <f t="shared" si="12"/>
        <v>0.0025974025974025974</v>
      </c>
      <c r="J109" s="37"/>
      <c r="K109" s="38"/>
      <c r="L109" s="42">
        <v>0</v>
      </c>
      <c r="M109" s="37"/>
      <c r="N109" s="38"/>
      <c r="O109" s="42">
        <v>0</v>
      </c>
      <c r="P109" s="37"/>
      <c r="Q109" s="38"/>
      <c r="R109" s="42">
        <v>0</v>
      </c>
      <c r="S109" s="37"/>
      <c r="T109" s="38"/>
      <c r="U109" s="42">
        <v>0</v>
      </c>
      <c r="V109" s="86">
        <v>0</v>
      </c>
      <c r="W109" s="37"/>
      <c r="X109" s="38"/>
      <c r="Y109" s="42">
        <v>0</v>
      </c>
      <c r="Z109" s="86">
        <v>0</v>
      </c>
      <c r="AA109" s="37"/>
      <c r="AB109" s="38"/>
      <c r="AC109" s="42">
        <v>0.01818181818181818</v>
      </c>
      <c r="AD109" s="37"/>
      <c r="AE109" s="42">
        <v>0</v>
      </c>
    </row>
    <row r="110" spans="2:31" ht="15">
      <c r="B110" s="66"/>
      <c r="C110" s="67" t="s">
        <v>45</v>
      </c>
      <c r="D110" s="68"/>
      <c r="E110" s="69"/>
      <c r="F110" s="70">
        <v>0.08679837783942858</v>
      </c>
      <c r="G110" s="68"/>
      <c r="H110" s="69"/>
      <c r="I110" s="70"/>
      <c r="J110" s="68"/>
      <c r="K110" s="69"/>
      <c r="L110" s="70">
        <v>0.0975609756097561</v>
      </c>
      <c r="M110" s="68"/>
      <c r="N110" s="69"/>
      <c r="O110" s="70">
        <v>0.03571428571428571</v>
      </c>
      <c r="P110" s="68"/>
      <c r="Q110" s="69"/>
      <c r="R110" s="70">
        <v>0.14035087719298245</v>
      </c>
      <c r="S110" s="68"/>
      <c r="T110" s="69"/>
      <c r="U110" s="70">
        <v>0.04</v>
      </c>
      <c r="V110" s="92">
        <v>1</v>
      </c>
      <c r="W110" s="68"/>
      <c r="X110" s="69"/>
      <c r="Y110" s="70">
        <v>0.08</v>
      </c>
      <c r="Z110" s="92">
        <v>2</v>
      </c>
      <c r="AA110" s="68"/>
      <c r="AB110" s="69"/>
      <c r="AC110" s="70">
        <v>0.09090909090909091</v>
      </c>
      <c r="AD110" s="68"/>
      <c r="AE110" s="70">
        <v>0.13157894736842105</v>
      </c>
    </row>
    <row r="111" spans="1:31" ht="15">
      <c r="A111" s="7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86"/>
      <c r="W111"/>
      <c r="X111"/>
      <c r="Y111"/>
      <c r="Z111" s="93"/>
      <c r="AA111"/>
      <c r="AB111"/>
      <c r="AC111"/>
      <c r="AD111"/>
      <c r="AE111"/>
    </row>
    <row r="112" spans="1:31" ht="15">
      <c r="A112" s="7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AA112"/>
      <c r="AB112"/>
      <c r="AC112"/>
      <c r="AD112"/>
      <c r="AE112"/>
    </row>
    <row r="113" spans="1:31" ht="15">
      <c r="A113" s="7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AA113"/>
      <c r="AB113"/>
      <c r="AC113"/>
      <c r="AD113"/>
      <c r="AE113"/>
    </row>
    <row r="114" spans="1:31" ht="15">
      <c r="A114" s="7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AA114"/>
      <c r="AB114"/>
      <c r="AC114"/>
      <c r="AD114"/>
      <c r="AE114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</sheetData>
  <mergeCells count="7">
    <mergeCell ref="D4:F4"/>
    <mergeCell ref="J4:L4"/>
    <mergeCell ref="W4:Y4"/>
    <mergeCell ref="S4:U4"/>
    <mergeCell ref="M4:O4"/>
    <mergeCell ref="P4:R4"/>
    <mergeCell ref="G4:I4"/>
  </mergeCells>
  <printOptions/>
  <pageMargins left="0.2" right="0.23" top="0.63" bottom="0.61" header="0.5" footer="0.37"/>
  <pageSetup fitToHeight="4" horizontalDpi="600" verticalDpi="600" orientation="landscape" paperSize="9" scale="78" r:id="rId1"/>
  <headerFooter alignWithMargins="0">
    <oddHeader>&amp;L&amp;D&amp;R&amp;P(&amp;N)</oddHeader>
    <oddFooter>&amp;CCarina Legerius, UK&amp;RIntervjuer med föräldrar till fritidsgårdsbesökare maj -01-03</oddFooter>
  </headerFooter>
  <rowBreaks count="2" manualBreakCount="2">
    <brk id="62" max="255" man="1"/>
    <brk id="9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B32" sqref="B32"/>
    </sheetView>
  </sheetViews>
  <sheetFormatPr defaultColWidth="9.140625" defaultRowHeight="12.75"/>
  <cols>
    <col min="1" max="1" width="28.140625" style="0" customWidth="1"/>
    <col min="2" max="2" width="56.8515625" style="0" customWidth="1"/>
    <col min="4" max="4" width="3.8515625" style="0" customWidth="1"/>
  </cols>
  <sheetData>
    <row r="1" ht="12.75">
      <c r="A1" s="72" t="s">
        <v>98</v>
      </c>
    </row>
    <row r="2" spans="1:2" ht="12.75" hidden="1">
      <c r="A2" s="97" t="s">
        <v>99</v>
      </c>
      <c r="B2" s="97"/>
    </row>
    <row r="3" spans="2:4" ht="12.75" hidden="1">
      <c r="B3" s="73" t="s">
        <v>100</v>
      </c>
      <c r="C3" s="38">
        <v>150</v>
      </c>
      <c r="D3" s="38" t="s">
        <v>101</v>
      </c>
    </row>
    <row r="4" spans="1:4" ht="12.75" hidden="1">
      <c r="A4" s="73"/>
      <c r="B4" s="74" t="s">
        <v>102</v>
      </c>
      <c r="C4" s="38">
        <v>17</v>
      </c>
      <c r="D4" s="38" t="s">
        <v>101</v>
      </c>
    </row>
    <row r="5" spans="1:4" ht="12.75" hidden="1">
      <c r="A5" s="73"/>
      <c r="B5" s="74" t="s">
        <v>103</v>
      </c>
      <c r="C5" s="38">
        <v>51</v>
      </c>
      <c r="D5" s="38" t="s">
        <v>101</v>
      </c>
    </row>
    <row r="6" spans="1:4" ht="12.75" hidden="1">
      <c r="A6" s="73"/>
      <c r="B6" s="74" t="s">
        <v>104</v>
      </c>
      <c r="C6" s="38">
        <v>38</v>
      </c>
      <c r="D6" s="38" t="s">
        <v>101</v>
      </c>
    </row>
    <row r="7" spans="1:4" ht="12.75" hidden="1">
      <c r="A7" s="73"/>
      <c r="B7" s="74" t="s">
        <v>67</v>
      </c>
      <c r="C7" s="38">
        <v>22</v>
      </c>
      <c r="D7" s="38" t="s">
        <v>101</v>
      </c>
    </row>
    <row r="8" spans="1:4" ht="12.75" hidden="1">
      <c r="A8" s="73"/>
      <c r="B8" s="74" t="s">
        <v>105</v>
      </c>
      <c r="C8" s="38">
        <v>15</v>
      </c>
      <c r="D8" s="38" t="s">
        <v>101</v>
      </c>
    </row>
    <row r="9" spans="1:4" ht="12.75" hidden="1">
      <c r="A9" s="73"/>
      <c r="B9" s="74" t="s">
        <v>106</v>
      </c>
      <c r="C9" s="38">
        <v>10</v>
      </c>
      <c r="D9" s="38" t="s">
        <v>101</v>
      </c>
    </row>
    <row r="10" spans="1:4" ht="12.75" hidden="1">
      <c r="A10" s="73"/>
      <c r="B10" s="74" t="s">
        <v>107</v>
      </c>
      <c r="C10" s="38">
        <v>7</v>
      </c>
      <c r="D10" s="38" t="s">
        <v>101</v>
      </c>
    </row>
    <row r="11" spans="1:4" ht="12.75" hidden="1">
      <c r="A11" s="73"/>
      <c r="B11" s="74" t="s">
        <v>108</v>
      </c>
      <c r="C11" s="38">
        <v>7</v>
      </c>
      <c r="D11" s="38" t="s">
        <v>101</v>
      </c>
    </row>
    <row r="12" spans="1:4" ht="12.75" hidden="1">
      <c r="A12" s="73"/>
      <c r="B12" s="74" t="s">
        <v>109</v>
      </c>
      <c r="C12" s="38">
        <v>5</v>
      </c>
      <c r="D12" s="38" t="s">
        <v>101</v>
      </c>
    </row>
    <row r="13" spans="1:4" ht="12.75" hidden="1">
      <c r="A13" s="73"/>
      <c r="B13" s="74" t="s">
        <v>110</v>
      </c>
      <c r="C13" s="38">
        <v>2</v>
      </c>
      <c r="D13" s="38" t="s">
        <v>101</v>
      </c>
    </row>
    <row r="14" spans="1:4" ht="12.75" hidden="1">
      <c r="A14" s="73"/>
      <c r="B14" s="74" t="s">
        <v>111</v>
      </c>
      <c r="C14" s="38">
        <v>1</v>
      </c>
      <c r="D14" s="38" t="s">
        <v>101</v>
      </c>
    </row>
    <row r="15" spans="1:4" ht="13.5" thickBot="1">
      <c r="A15" s="75"/>
      <c r="B15" s="75"/>
      <c r="C15" s="76"/>
      <c r="D15" s="76"/>
    </row>
    <row r="16" spans="1:4" ht="12.75">
      <c r="A16" s="73" t="s">
        <v>112</v>
      </c>
      <c r="B16" s="74" t="s">
        <v>113</v>
      </c>
      <c r="C16" s="74">
        <v>28</v>
      </c>
      <c r="D16" s="38" t="s">
        <v>101</v>
      </c>
    </row>
    <row r="17" spans="1:4" ht="12.75">
      <c r="A17" s="73"/>
      <c r="B17" s="74" t="s">
        <v>114</v>
      </c>
      <c r="C17" s="74">
        <v>23</v>
      </c>
      <c r="D17" s="38" t="s">
        <v>101</v>
      </c>
    </row>
    <row r="18" spans="1:4" ht="12.75">
      <c r="A18" s="73"/>
      <c r="B18" s="74" t="s">
        <v>115</v>
      </c>
      <c r="C18" s="74">
        <v>23</v>
      </c>
      <c r="D18" s="38" t="s">
        <v>101</v>
      </c>
    </row>
    <row r="19" spans="1:4" ht="12.75">
      <c r="A19" s="73"/>
      <c r="B19" s="74" t="s">
        <v>116</v>
      </c>
      <c r="C19" s="74">
        <v>11</v>
      </c>
      <c r="D19" s="38" t="s">
        <v>101</v>
      </c>
    </row>
    <row r="20" spans="1:4" ht="12.75">
      <c r="A20" s="73"/>
      <c r="B20" s="74" t="s">
        <v>117</v>
      </c>
      <c r="C20" s="74">
        <v>10</v>
      </c>
      <c r="D20" s="38" t="s">
        <v>101</v>
      </c>
    </row>
    <row r="21" spans="1:4" ht="12.75">
      <c r="A21" s="73"/>
      <c r="B21" s="74" t="s">
        <v>118</v>
      </c>
      <c r="C21" s="74">
        <v>6</v>
      </c>
      <c r="D21" s="38" t="s">
        <v>101</v>
      </c>
    </row>
    <row r="22" spans="1:4" ht="12.75">
      <c r="A22" s="73"/>
      <c r="B22" s="74" t="s">
        <v>119</v>
      </c>
      <c r="C22" s="74">
        <v>5</v>
      </c>
      <c r="D22" s="38" t="s">
        <v>101</v>
      </c>
    </row>
    <row r="23" spans="1:4" ht="12.75">
      <c r="A23" s="73"/>
      <c r="B23" s="74" t="s">
        <v>120</v>
      </c>
      <c r="C23" s="74">
        <v>5</v>
      </c>
      <c r="D23" s="38" t="s">
        <v>101</v>
      </c>
    </row>
    <row r="24" spans="1:4" ht="12.75">
      <c r="A24" s="73"/>
      <c r="B24" s="74" t="s">
        <v>121</v>
      </c>
      <c r="C24" s="74">
        <v>3</v>
      </c>
      <c r="D24" s="38" t="s">
        <v>101</v>
      </c>
    </row>
    <row r="25" spans="1:4" ht="12.75">
      <c r="A25" s="73"/>
      <c r="B25" s="74" t="s">
        <v>122</v>
      </c>
      <c r="C25" s="74">
        <v>3</v>
      </c>
      <c r="D25" s="38" t="s">
        <v>101</v>
      </c>
    </row>
    <row r="26" spans="1:4" ht="12.75">
      <c r="A26" s="73"/>
      <c r="B26" s="74" t="s">
        <v>123</v>
      </c>
      <c r="C26" s="74">
        <v>2</v>
      </c>
      <c r="D26" s="38" t="s">
        <v>101</v>
      </c>
    </row>
    <row r="27" spans="1:4" ht="12.75">
      <c r="A27" s="73"/>
      <c r="B27" s="74" t="s">
        <v>124</v>
      </c>
      <c r="C27" s="74">
        <v>2</v>
      </c>
      <c r="D27" s="38" t="s">
        <v>101</v>
      </c>
    </row>
    <row r="28" spans="1:4" ht="12.75">
      <c r="A28" s="73"/>
      <c r="B28" s="74" t="s">
        <v>125</v>
      </c>
      <c r="C28" s="74">
        <v>2</v>
      </c>
      <c r="D28" s="38" t="s">
        <v>101</v>
      </c>
    </row>
    <row r="29" spans="1:4" ht="12.75">
      <c r="A29" s="73"/>
      <c r="B29" s="74" t="s">
        <v>126</v>
      </c>
      <c r="C29" s="74">
        <v>2</v>
      </c>
      <c r="D29" s="38" t="s">
        <v>101</v>
      </c>
    </row>
    <row r="30" spans="1:4" ht="12.75">
      <c r="A30" s="73"/>
      <c r="B30" s="74" t="s">
        <v>127</v>
      </c>
      <c r="C30" s="74">
        <v>2</v>
      </c>
      <c r="D30" s="38" t="s">
        <v>101</v>
      </c>
    </row>
    <row r="31" spans="1:4" ht="12.75">
      <c r="A31" s="73"/>
      <c r="B31" s="74" t="s">
        <v>128</v>
      </c>
      <c r="C31" s="74">
        <v>2</v>
      </c>
      <c r="D31" s="38" t="s">
        <v>101</v>
      </c>
    </row>
    <row r="32" spans="1:4" ht="12.75">
      <c r="A32" s="73"/>
      <c r="B32" s="74" t="s">
        <v>129</v>
      </c>
      <c r="C32" s="74">
        <v>1</v>
      </c>
      <c r="D32" s="38" t="s">
        <v>101</v>
      </c>
    </row>
    <row r="33" spans="1:4" ht="12.75">
      <c r="A33" s="73"/>
      <c r="B33" s="74" t="s">
        <v>130</v>
      </c>
      <c r="C33" s="74">
        <v>1</v>
      </c>
      <c r="D33" s="38" t="s">
        <v>101</v>
      </c>
    </row>
    <row r="34" spans="1:4" ht="12.75">
      <c r="A34" s="73"/>
      <c r="B34" s="74" t="s">
        <v>131</v>
      </c>
      <c r="C34" s="74">
        <v>1</v>
      </c>
      <c r="D34" s="38" t="s">
        <v>101</v>
      </c>
    </row>
    <row r="35" spans="1:4" ht="12.75">
      <c r="A35" s="73"/>
      <c r="B35" s="74" t="s">
        <v>132</v>
      </c>
      <c r="C35" s="74">
        <v>1</v>
      </c>
      <c r="D35" s="38" t="s">
        <v>101</v>
      </c>
    </row>
    <row r="36" spans="1:4" ht="12.75">
      <c r="A36" s="73"/>
      <c r="B36" s="74" t="s">
        <v>133</v>
      </c>
      <c r="C36" s="74">
        <v>1</v>
      </c>
      <c r="D36" s="38" t="s">
        <v>101</v>
      </c>
    </row>
    <row r="37" spans="1:4" ht="12.75">
      <c r="A37" s="73"/>
      <c r="B37" s="74" t="s">
        <v>134</v>
      </c>
      <c r="C37" s="74">
        <v>1</v>
      </c>
      <c r="D37" s="38" t="s">
        <v>101</v>
      </c>
    </row>
    <row r="38" spans="1:4" ht="12.75">
      <c r="A38" s="73"/>
      <c r="B38" s="74" t="s">
        <v>135</v>
      </c>
      <c r="C38" s="74">
        <v>1</v>
      </c>
      <c r="D38" s="38" t="s">
        <v>101</v>
      </c>
    </row>
    <row r="39" spans="1:4" ht="12.75">
      <c r="A39" s="73"/>
      <c r="B39" s="74" t="s">
        <v>136</v>
      </c>
      <c r="C39" s="74">
        <v>1</v>
      </c>
      <c r="D39" s="38" t="s">
        <v>101</v>
      </c>
    </row>
    <row r="40" spans="1:4" ht="12.75">
      <c r="A40" s="73"/>
      <c r="B40" s="74" t="s">
        <v>137</v>
      </c>
      <c r="C40" s="74">
        <v>1</v>
      </c>
      <c r="D40" s="38" t="s">
        <v>101</v>
      </c>
    </row>
    <row r="41" spans="1:4" ht="12.75">
      <c r="A41" s="73"/>
      <c r="B41" s="74" t="s">
        <v>138</v>
      </c>
      <c r="C41" s="74">
        <v>1</v>
      </c>
      <c r="D41" s="38" t="s">
        <v>101</v>
      </c>
    </row>
    <row r="42" spans="1:4" ht="12.75">
      <c r="A42" s="73"/>
      <c r="B42" s="74" t="s">
        <v>139</v>
      </c>
      <c r="C42" s="74">
        <v>1</v>
      </c>
      <c r="D42" s="38" t="s">
        <v>101</v>
      </c>
    </row>
    <row r="43" spans="1:4" ht="12.75">
      <c r="A43" s="73"/>
      <c r="B43" s="74" t="s">
        <v>140</v>
      </c>
      <c r="C43" s="74">
        <v>1</v>
      </c>
      <c r="D43" s="38" t="s">
        <v>101</v>
      </c>
    </row>
    <row r="44" spans="1:4" ht="12.75">
      <c r="A44" s="73"/>
      <c r="B44" s="74" t="s">
        <v>141</v>
      </c>
      <c r="C44" s="74">
        <v>1</v>
      </c>
      <c r="D44" s="38" t="s">
        <v>101</v>
      </c>
    </row>
    <row r="45" spans="1:4" ht="12.75">
      <c r="A45" s="73"/>
      <c r="B45" s="74" t="s">
        <v>142</v>
      </c>
      <c r="C45" s="74">
        <v>1</v>
      </c>
      <c r="D45" s="38" t="s">
        <v>101</v>
      </c>
    </row>
    <row r="46" spans="1:4" ht="12.75">
      <c r="A46" s="73"/>
      <c r="B46" s="74" t="s">
        <v>143</v>
      </c>
      <c r="C46" s="74">
        <v>1</v>
      </c>
      <c r="D46" s="38" t="s">
        <v>101</v>
      </c>
    </row>
    <row r="47" spans="1:4" ht="12.75">
      <c r="A47" s="73"/>
      <c r="B47" s="74" t="s">
        <v>144</v>
      </c>
      <c r="C47" s="74">
        <v>1</v>
      </c>
      <c r="D47" s="38" t="s">
        <v>101</v>
      </c>
    </row>
    <row r="48" spans="1:4" ht="12.75">
      <c r="A48" s="73"/>
      <c r="B48" s="74" t="s">
        <v>145</v>
      </c>
      <c r="C48" s="74">
        <v>1</v>
      </c>
      <c r="D48" s="38" t="s">
        <v>101</v>
      </c>
    </row>
    <row r="49" spans="1:4" ht="12.75">
      <c r="A49" s="73"/>
      <c r="B49" s="74" t="s">
        <v>146</v>
      </c>
      <c r="C49" s="74">
        <v>1</v>
      </c>
      <c r="D49" s="38" t="s">
        <v>101</v>
      </c>
    </row>
    <row r="50" spans="1:4" ht="12.75">
      <c r="A50" s="73"/>
      <c r="B50" s="74" t="s">
        <v>147</v>
      </c>
      <c r="C50" s="74">
        <v>1</v>
      </c>
      <c r="D50" s="38" t="s">
        <v>101</v>
      </c>
    </row>
    <row r="51" spans="1:4" ht="12.75">
      <c r="A51" s="73"/>
      <c r="B51" s="74" t="s">
        <v>148</v>
      </c>
      <c r="C51" s="74">
        <v>1</v>
      </c>
      <c r="D51" s="38" t="s">
        <v>101</v>
      </c>
    </row>
    <row r="52" spans="1:4" ht="12.75">
      <c r="A52" s="73"/>
      <c r="B52" s="74" t="s">
        <v>149</v>
      </c>
      <c r="C52" s="74">
        <v>1</v>
      </c>
      <c r="D52" s="38" t="s">
        <v>101</v>
      </c>
    </row>
    <row r="53" spans="1:4" ht="12.75">
      <c r="A53" s="73"/>
      <c r="B53" s="74" t="s">
        <v>150</v>
      </c>
      <c r="C53" s="74">
        <v>1</v>
      </c>
      <c r="D53" s="38" t="s">
        <v>101</v>
      </c>
    </row>
    <row r="54" spans="1:4" ht="12.75">
      <c r="A54" s="73"/>
      <c r="B54" s="74" t="s">
        <v>151</v>
      </c>
      <c r="C54" s="74">
        <v>1</v>
      </c>
      <c r="D54" s="38" t="s">
        <v>101</v>
      </c>
    </row>
    <row r="55" spans="1:4" ht="12.75">
      <c r="A55" s="73"/>
      <c r="B55" s="74" t="s">
        <v>152</v>
      </c>
      <c r="C55" s="74">
        <v>1</v>
      </c>
      <c r="D55" s="38" t="s">
        <v>101</v>
      </c>
    </row>
    <row r="56" spans="1:4" ht="12.75">
      <c r="A56" s="73"/>
      <c r="B56" s="74" t="s">
        <v>153</v>
      </c>
      <c r="C56" s="74">
        <v>1</v>
      </c>
      <c r="D56" s="38" t="s">
        <v>101</v>
      </c>
    </row>
    <row r="57" spans="1:4" ht="12.75">
      <c r="A57" s="73"/>
      <c r="B57" s="74" t="s">
        <v>154</v>
      </c>
      <c r="C57" s="74">
        <v>1</v>
      </c>
      <c r="D57" s="38" t="s">
        <v>101</v>
      </c>
    </row>
    <row r="58" spans="1:4" ht="13.5" thickBot="1">
      <c r="A58" s="75"/>
      <c r="B58" s="77" t="s">
        <v>155</v>
      </c>
      <c r="C58" s="77">
        <v>1</v>
      </c>
      <c r="D58" s="76" t="s">
        <v>101</v>
      </c>
    </row>
  </sheetData>
  <mergeCells count="1">
    <mergeCell ref="A2:B2"/>
  </mergeCells>
  <printOptions/>
  <pageMargins left="0.31496062992125984" right="0.3937007874015748" top="0.5905511811023623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crle</dc:creator>
  <cp:keywords/>
  <dc:description/>
  <cp:lastModifiedBy>test</cp:lastModifiedBy>
  <cp:lastPrinted>2003-08-27T07:19:07Z</cp:lastPrinted>
  <dcterms:created xsi:type="dcterms:W3CDTF">2003-08-19T05:54:15Z</dcterms:created>
  <dcterms:modified xsi:type="dcterms:W3CDTF">2003-08-27T07:19:11Z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-445806883</vt:i4>
  </property>
  <property fmtid="{D5CDD505-2E9C-101B-9397-08002B2CF9AE}" pid="3" name="_EmailSubject">
    <vt:lpwstr>fritidsgårdsärende</vt:lpwstr>
  </property>
  <property fmtid="{D5CDD505-2E9C-101B-9397-08002B2CF9AE}" pid="4" name="_AuthorEmail">
    <vt:lpwstr>carina.legerius@nacka.se</vt:lpwstr>
  </property>
  <property fmtid="{D5CDD505-2E9C-101B-9397-08002B2CF9AE}" pid="5" name="_AuthorEmailDisplayName">
    <vt:lpwstr>Legerius, Carina</vt:lpwstr>
  </property>
</Properties>
</file>