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Åk 8 vt 00" sheetId="1" r:id="rId1"/>
  </sheets>
  <definedNames>
    <definedName name="_xlnm.Print_Titles" localSheetId="0">'Åk 8 vt 00'!$1:$4</definedName>
  </definedNames>
  <calcPr fullCalcOnLoad="1"/>
</workbook>
</file>

<file path=xl/sharedStrings.xml><?xml version="1.0" encoding="utf-8"?>
<sst xmlns="http://schemas.openxmlformats.org/spreadsheetml/2006/main" count="90" uniqueCount="33">
  <si>
    <t>---</t>
  </si>
  <si>
    <t>G</t>
  </si>
  <si>
    <t>VG</t>
  </si>
  <si>
    <t>MVG</t>
  </si>
  <si>
    <t>TOT</t>
  </si>
  <si>
    <t xml:space="preserve"> %</t>
  </si>
  <si>
    <t>Alléskolan</t>
  </si>
  <si>
    <t>EN, Engelska</t>
  </si>
  <si>
    <t>MA, Matematik</t>
  </si>
  <si>
    <t>SV, Svenska</t>
  </si>
  <si>
    <t>SV2, Svenska som andra språk</t>
  </si>
  <si>
    <t>SV2, Svenska som andraspråk</t>
  </si>
  <si>
    <t>Myrsjöskolan</t>
  </si>
  <si>
    <t>Skuru skola</t>
  </si>
  <si>
    <t>Stavsborgsskolan</t>
  </si>
  <si>
    <t>Totalt</t>
  </si>
  <si>
    <t>Antal</t>
  </si>
  <si>
    <t>Medel</t>
  </si>
  <si>
    <t>Internationella skolan</t>
  </si>
  <si>
    <t>Samskolan</t>
  </si>
  <si>
    <t>Summa Skuru skola</t>
  </si>
  <si>
    <t>Summa Stavsborgsskolan</t>
  </si>
  <si>
    <t>Summa Samskolan</t>
  </si>
  <si>
    <t>Summa Myrsjöskolan</t>
  </si>
  <si>
    <t>Summa Internationella skolan</t>
  </si>
  <si>
    <t>Summa Alléskolan</t>
  </si>
  <si>
    <t>Björknässkolan inkl Centrumskolan</t>
  </si>
  <si>
    <t>Eklidens skola inkl Alphyddeskolan</t>
  </si>
  <si>
    <t>Betyg i de behörighetsgivande ämnena skolår 9 höstterminen 2000</t>
  </si>
  <si>
    <t>Minst ett behörighetsgivande betyg saknas</t>
  </si>
  <si>
    <t>Betyg saknas i alla ämnen</t>
  </si>
  <si>
    <t>Summa Eklidens skola inkl Alphyddesk</t>
  </si>
  <si>
    <t>Summa Björknässkolan inkl Centrumsk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</si>
</sst>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5">
    <font>
      <sz val="12"/>
      <name val="Times New Roman"/>
      <family val="0"/>
    </font>
    <font>
      <b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A19" sqref="A19"/>
    </sheetView>
  </sheetViews>
  <sheetFormatPr defaultColWidth="9.00390625" defaultRowHeight="15.75"/>
  <cols>
    <col min="1" max="1" width="31.375" style="0" customWidth="1"/>
    <col min="2" max="2" width="4.50390625" style="5" bestFit="1" customWidth="1"/>
    <col min="3" max="3" width="4.875" style="2" bestFit="1" customWidth="1"/>
    <col min="4" max="4" width="4.875" style="5" bestFit="1" customWidth="1"/>
    <col min="5" max="5" width="5.375" style="2" bestFit="1" customWidth="1"/>
    <col min="6" max="6" width="4.50390625" style="5" bestFit="1" customWidth="1"/>
    <col min="7" max="7" width="4.875" style="2" bestFit="1" customWidth="1"/>
    <col min="8" max="8" width="4.625" style="5" bestFit="1" customWidth="1"/>
    <col min="9" max="9" width="4.875" style="2" bestFit="1" customWidth="1"/>
    <col min="10" max="10" width="4.875" style="5" bestFit="1" customWidth="1"/>
    <col min="11" max="11" width="6.875" style="0" bestFit="1" customWidth="1"/>
  </cols>
  <sheetData>
    <row r="1" spans="1:10" s="1" customFormat="1" ht="18.75">
      <c r="A1" s="1" t="s">
        <v>28</v>
      </c>
      <c r="B1" s="4"/>
      <c r="C1" s="3"/>
      <c r="D1" s="4"/>
      <c r="E1" s="3"/>
      <c r="F1" s="4"/>
      <c r="G1" s="3"/>
      <c r="H1" s="4"/>
      <c r="I1" s="3"/>
      <c r="J1" s="4"/>
    </row>
    <row r="2" ht="5.25" customHeight="1"/>
    <row r="3" spans="2:11" s="6" customFormat="1" ht="12.75">
      <c r="B3" s="7" t="s">
        <v>0</v>
      </c>
      <c r="C3" s="8" t="s">
        <v>0</v>
      </c>
      <c r="D3" s="7" t="s">
        <v>1</v>
      </c>
      <c r="E3" s="8" t="s">
        <v>1</v>
      </c>
      <c r="F3" s="7" t="s">
        <v>2</v>
      </c>
      <c r="G3" s="8" t="s">
        <v>2</v>
      </c>
      <c r="H3" s="7" t="s">
        <v>3</v>
      </c>
      <c r="I3" s="8" t="s">
        <v>3</v>
      </c>
      <c r="J3" s="7" t="s">
        <v>4</v>
      </c>
      <c r="K3" s="9" t="s">
        <v>4</v>
      </c>
    </row>
    <row r="4" spans="2:11" s="6" customFormat="1" ht="12.75">
      <c r="B4" s="7" t="s">
        <v>16</v>
      </c>
      <c r="C4" s="8" t="s">
        <v>5</v>
      </c>
      <c r="D4" s="7" t="s">
        <v>16</v>
      </c>
      <c r="E4" s="8" t="s">
        <v>5</v>
      </c>
      <c r="F4" s="7" t="s">
        <v>16</v>
      </c>
      <c r="G4" s="8" t="s">
        <v>5</v>
      </c>
      <c r="H4" s="7" t="s">
        <v>16</v>
      </c>
      <c r="I4" s="8" t="s">
        <v>5</v>
      </c>
      <c r="J4" s="7" t="s">
        <v>16</v>
      </c>
      <c r="K4" s="9" t="s">
        <v>17</v>
      </c>
    </row>
    <row r="5" spans="1:10" s="10" customFormat="1" ht="12.75">
      <c r="A5" s="10" t="s">
        <v>6</v>
      </c>
      <c r="B5" s="11"/>
      <c r="C5" s="12"/>
      <c r="D5" s="11"/>
      <c r="E5" s="12"/>
      <c r="F5" s="11"/>
      <c r="G5" s="12"/>
      <c r="H5" s="11"/>
      <c r="I5" s="12"/>
      <c r="J5" s="11"/>
    </row>
    <row r="6" spans="1:11" s="13" customFormat="1" ht="12.75">
      <c r="A6" s="13" t="s">
        <v>7</v>
      </c>
      <c r="B6" s="13">
        <v>3</v>
      </c>
      <c r="C6" s="16">
        <v>21.4</v>
      </c>
      <c r="D6" s="13">
        <v>6</v>
      </c>
      <c r="E6" s="16">
        <v>42.9</v>
      </c>
      <c r="F6" s="13">
        <v>5</v>
      </c>
      <c r="G6" s="16">
        <v>35.7</v>
      </c>
      <c r="I6" s="16"/>
      <c r="J6" s="13">
        <v>14</v>
      </c>
      <c r="K6" s="16">
        <v>9.64</v>
      </c>
    </row>
    <row r="7" spans="1:11" s="13" customFormat="1" ht="12.75">
      <c r="A7" s="13" t="s">
        <v>8</v>
      </c>
      <c r="B7" s="13">
        <v>4</v>
      </c>
      <c r="C7" s="16">
        <v>28.6</v>
      </c>
      <c r="D7" s="13">
        <v>5</v>
      </c>
      <c r="E7" s="16">
        <v>35.7</v>
      </c>
      <c r="F7" s="13">
        <v>3</v>
      </c>
      <c r="G7" s="16">
        <v>21.4</v>
      </c>
      <c r="H7" s="13">
        <v>2</v>
      </c>
      <c r="I7" s="16">
        <v>14.3</v>
      </c>
      <c r="J7" s="13">
        <v>14</v>
      </c>
      <c r="K7" s="16">
        <v>9.64</v>
      </c>
    </row>
    <row r="8" spans="1:11" s="13" customFormat="1" ht="12.75">
      <c r="A8" s="13" t="s">
        <v>9</v>
      </c>
      <c r="B8" s="13">
        <v>1</v>
      </c>
      <c r="C8" s="16">
        <v>11.1</v>
      </c>
      <c r="D8" s="13">
        <v>6</v>
      </c>
      <c r="E8" s="16">
        <v>66.7</v>
      </c>
      <c r="F8" s="13">
        <v>1</v>
      </c>
      <c r="G8" s="16">
        <v>11.1</v>
      </c>
      <c r="H8" s="13">
        <v>1</v>
      </c>
      <c r="I8" s="16">
        <v>11.1</v>
      </c>
      <c r="J8" s="13">
        <v>9</v>
      </c>
      <c r="K8" s="16">
        <v>10.56</v>
      </c>
    </row>
    <row r="9" spans="1:11" s="13" customFormat="1" ht="12.75">
      <c r="A9" s="13" t="s">
        <v>10</v>
      </c>
      <c r="B9" s="13">
        <v>1</v>
      </c>
      <c r="C9" s="16">
        <v>20</v>
      </c>
      <c r="D9" s="13">
        <v>4</v>
      </c>
      <c r="E9" s="16">
        <v>80</v>
      </c>
      <c r="G9" s="16"/>
      <c r="I9" s="16"/>
      <c r="J9" s="13">
        <v>5</v>
      </c>
      <c r="K9" s="16">
        <v>8</v>
      </c>
    </row>
    <row r="10" spans="1:11" s="10" customFormat="1" ht="12.75">
      <c r="A10" s="10" t="s">
        <v>25</v>
      </c>
      <c r="B10" s="11">
        <f>SUM(B6:B9)</f>
        <v>9</v>
      </c>
      <c r="C10" s="12">
        <f>B10/$J$10*100</f>
        <v>21.428571428571427</v>
      </c>
      <c r="D10" s="11">
        <f>SUM(D6:D9)</f>
        <v>21</v>
      </c>
      <c r="E10" s="12">
        <f>D10/$J$10*100</f>
        <v>50</v>
      </c>
      <c r="F10" s="11">
        <f>SUM(F6:F9)</f>
        <v>9</v>
      </c>
      <c r="G10" s="12">
        <f>F10/$J$10*100</f>
        <v>21.428571428571427</v>
      </c>
      <c r="H10" s="11">
        <f>SUM(H6:H9)</f>
        <v>3</v>
      </c>
      <c r="I10" s="12">
        <f>H10/$J$10*100</f>
        <v>7.142857142857142</v>
      </c>
      <c r="J10" s="11">
        <f>SUM(J6:J9)</f>
        <v>42</v>
      </c>
      <c r="K10" s="12">
        <f>(B10*0+D10*10+F10*15+H10*20)/J10</f>
        <v>9.642857142857142</v>
      </c>
    </row>
    <row r="11" spans="1:2" s="13" customFormat="1" ht="12.75">
      <c r="A11" s="13" t="s">
        <v>29</v>
      </c>
      <c r="B11" s="13">
        <v>4</v>
      </c>
    </row>
    <row r="12" s="13" customFormat="1" ht="12.75">
      <c r="A12" s="13" t="s">
        <v>30</v>
      </c>
    </row>
    <row r="13" spans="2:10" s="13" customFormat="1" ht="12.75">
      <c r="B13" s="14"/>
      <c r="C13" s="15"/>
      <c r="D13" s="14"/>
      <c r="E13" s="15"/>
      <c r="F13" s="14"/>
      <c r="G13" s="15"/>
      <c r="H13" s="14"/>
      <c r="I13" s="15"/>
      <c r="J13" s="14"/>
    </row>
    <row r="14" spans="1:10" s="10" customFormat="1" ht="12.75">
      <c r="A14" s="10" t="s">
        <v>26</v>
      </c>
      <c r="B14" s="11"/>
      <c r="C14" s="12"/>
      <c r="D14" s="11"/>
      <c r="E14" s="12"/>
      <c r="F14" s="11"/>
      <c r="G14" s="12"/>
      <c r="H14" s="11"/>
      <c r="I14" s="12"/>
      <c r="J14" s="11"/>
    </row>
    <row r="15" spans="1:12" s="13" customFormat="1" ht="12.75">
      <c r="A15" s="13" t="s">
        <v>7</v>
      </c>
      <c r="B15" s="13">
        <v>3</v>
      </c>
      <c r="C15" s="16">
        <f>B15/$J$15*100</f>
        <v>2.857142857142857</v>
      </c>
      <c r="D15" s="13">
        <v>32</v>
      </c>
      <c r="E15" s="16">
        <f>D15/$J$15*100</f>
        <v>30.476190476190478</v>
      </c>
      <c r="F15" s="13">
        <v>53</v>
      </c>
      <c r="G15" s="16">
        <f>F15/$J$15*100</f>
        <v>50.476190476190474</v>
      </c>
      <c r="H15" s="13">
        <v>17</v>
      </c>
      <c r="I15" s="16">
        <f>H15/$J$15*100</f>
        <v>16.19047619047619</v>
      </c>
      <c r="J15" s="13">
        <v>105</v>
      </c>
      <c r="K15" s="16">
        <f>(B15*0+D15*10+F15*15+H15*20)/J15</f>
        <v>13.857142857142858</v>
      </c>
      <c r="L15" s="15"/>
    </row>
    <row r="16" spans="1:12" s="13" customFormat="1" ht="12.75">
      <c r="A16" s="13" t="s">
        <v>8</v>
      </c>
      <c r="B16" s="13">
        <v>5</v>
      </c>
      <c r="C16" s="16">
        <f>B16/$J$16*100</f>
        <v>4.807692307692308</v>
      </c>
      <c r="D16" s="13">
        <v>51</v>
      </c>
      <c r="E16" s="16">
        <f>D16/$J$16*100</f>
        <v>49.03846153846153</v>
      </c>
      <c r="F16" s="13">
        <v>43</v>
      </c>
      <c r="G16" s="16">
        <f>F16/$J$16*100</f>
        <v>41.34615384615385</v>
      </c>
      <c r="H16" s="13">
        <v>5</v>
      </c>
      <c r="I16" s="16">
        <f>H16/$J$16*100</f>
        <v>4.807692307692308</v>
      </c>
      <c r="J16" s="13">
        <v>104</v>
      </c>
      <c r="K16" s="16">
        <f>(B16*0+D16*10+F16*15+H16*20)/J16</f>
        <v>12.067307692307692</v>
      </c>
      <c r="L16" s="15"/>
    </row>
    <row r="17" spans="1:12" s="13" customFormat="1" ht="12.75">
      <c r="A17" s="13" t="s">
        <v>9</v>
      </c>
      <c r="B17" s="13">
        <v>4</v>
      </c>
      <c r="C17" s="16">
        <f>B17/$J$17*100</f>
        <v>3.8461538461538463</v>
      </c>
      <c r="D17" s="13">
        <v>37</v>
      </c>
      <c r="E17" s="16">
        <f>D17/$J$17*100</f>
        <v>35.57692307692308</v>
      </c>
      <c r="F17" s="13">
        <v>46</v>
      </c>
      <c r="G17" s="16">
        <f>F17/$J$17*100</f>
        <v>44.230769230769226</v>
      </c>
      <c r="H17" s="13">
        <v>17</v>
      </c>
      <c r="I17" s="16">
        <f>H17/$J$17*100</f>
        <v>16.346153846153847</v>
      </c>
      <c r="J17" s="13">
        <v>104</v>
      </c>
      <c r="K17" s="16">
        <f>(B17*0+D17*10+F17*15+H17*20)/J17</f>
        <v>13.461538461538462</v>
      </c>
      <c r="L17" s="15"/>
    </row>
    <row r="18" spans="1:12" s="10" customFormat="1" ht="12.75">
      <c r="A18" s="10" t="s">
        <v>32</v>
      </c>
      <c r="B18" s="11">
        <f>SUM(B15:B17)</f>
        <v>12</v>
      </c>
      <c r="C18" s="12">
        <f>B18/J18*100</f>
        <v>3.8338658146964857</v>
      </c>
      <c r="D18" s="11">
        <f>SUM(D15:D17)</f>
        <v>120</v>
      </c>
      <c r="E18" s="12">
        <f>D18/$J$18*100</f>
        <v>38.33865814696485</v>
      </c>
      <c r="F18" s="11">
        <f>SUM(F15:F17)</f>
        <v>142</v>
      </c>
      <c r="G18" s="12">
        <f>F18/$J$18*100</f>
        <v>45.367412140575084</v>
      </c>
      <c r="H18" s="11">
        <f>SUM(H15:H17)</f>
        <v>39</v>
      </c>
      <c r="I18" s="12">
        <f>H18/$J$18*100</f>
        <v>12.460063897763577</v>
      </c>
      <c r="J18" s="11">
        <f>SUM(J15:J17)</f>
        <v>313</v>
      </c>
      <c r="K18" s="12">
        <f>(B18*0+D18*10+F18*15+H18*20)/J18</f>
        <v>13.130990415335463</v>
      </c>
      <c r="L18" s="12"/>
    </row>
    <row r="19" spans="1:2" s="13" customFormat="1" ht="12.75">
      <c r="A19" s="13" t="s">
        <v>29</v>
      </c>
      <c r="B19" s="13">
        <v>7</v>
      </c>
    </row>
    <row r="20" s="13" customFormat="1" ht="12.75">
      <c r="A20" s="13" t="s">
        <v>30</v>
      </c>
    </row>
    <row r="21" spans="2:12" s="13" customFormat="1" ht="12.75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5"/>
    </row>
    <row r="22" spans="1:12" s="10" customFormat="1" ht="12.75">
      <c r="A22" s="10" t="s">
        <v>27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2"/>
    </row>
    <row r="23" spans="1:12" s="13" customFormat="1" ht="12.75">
      <c r="A23" s="13" t="s">
        <v>7</v>
      </c>
      <c r="B23" s="13">
        <v>15</v>
      </c>
      <c r="C23" s="16">
        <v>9</v>
      </c>
      <c r="D23" s="13">
        <v>72</v>
      </c>
      <c r="E23" s="16">
        <v>43.1</v>
      </c>
      <c r="F23" s="13">
        <v>61</v>
      </c>
      <c r="G23" s="16">
        <v>36.5</v>
      </c>
      <c r="H23" s="13">
        <v>19</v>
      </c>
      <c r="I23" s="16">
        <v>11.4</v>
      </c>
      <c r="J23" s="13">
        <v>167</v>
      </c>
      <c r="K23" s="16">
        <v>12.07</v>
      </c>
      <c r="L23" s="15"/>
    </row>
    <row r="24" spans="1:12" s="13" customFormat="1" ht="12.75">
      <c r="A24" s="13" t="s">
        <v>8</v>
      </c>
      <c r="B24" s="13">
        <v>29</v>
      </c>
      <c r="C24" s="16">
        <v>17.5</v>
      </c>
      <c r="D24" s="13">
        <v>64</v>
      </c>
      <c r="E24" s="16">
        <v>38.6</v>
      </c>
      <c r="F24" s="13">
        <v>54</v>
      </c>
      <c r="G24" s="16">
        <v>32.5</v>
      </c>
      <c r="H24" s="13">
        <v>19</v>
      </c>
      <c r="I24" s="16">
        <v>11.4</v>
      </c>
      <c r="J24" s="13">
        <v>166</v>
      </c>
      <c r="K24" s="16">
        <v>11.02</v>
      </c>
      <c r="L24" s="15"/>
    </row>
    <row r="25" spans="1:12" s="13" customFormat="1" ht="12.75">
      <c r="A25" s="13" t="s">
        <v>9</v>
      </c>
      <c r="B25" s="13">
        <v>5</v>
      </c>
      <c r="C25" s="16">
        <v>3.1</v>
      </c>
      <c r="D25" s="13">
        <v>83</v>
      </c>
      <c r="E25" s="16">
        <v>51.6</v>
      </c>
      <c r="F25" s="13">
        <v>56</v>
      </c>
      <c r="G25" s="16">
        <v>34.8</v>
      </c>
      <c r="H25" s="13">
        <v>17</v>
      </c>
      <c r="I25" s="16">
        <v>10.6</v>
      </c>
      <c r="J25" s="13">
        <v>161</v>
      </c>
      <c r="K25" s="16">
        <v>12.48</v>
      </c>
      <c r="L25" s="15"/>
    </row>
    <row r="26" spans="1:12" s="13" customFormat="1" ht="12.75">
      <c r="A26" s="13" t="s">
        <v>11</v>
      </c>
      <c r="B26" s="13">
        <v>1</v>
      </c>
      <c r="C26" s="16">
        <v>16.7</v>
      </c>
      <c r="D26" s="13">
        <v>5</v>
      </c>
      <c r="E26" s="16">
        <v>83.3</v>
      </c>
      <c r="G26" s="16"/>
      <c r="I26" s="16"/>
      <c r="J26" s="13">
        <v>6</v>
      </c>
      <c r="K26" s="16">
        <v>8.33</v>
      </c>
      <c r="L26" s="15"/>
    </row>
    <row r="27" spans="1:12" s="10" customFormat="1" ht="12.75">
      <c r="A27" s="10" t="s">
        <v>31</v>
      </c>
      <c r="B27" s="11">
        <f>SUM(B23:B26)</f>
        <v>50</v>
      </c>
      <c r="C27" s="12">
        <f>B27/$J$27*100</f>
        <v>10</v>
      </c>
      <c r="D27" s="11">
        <f>SUM(D23:D26)</f>
        <v>224</v>
      </c>
      <c r="E27" s="12">
        <f>D27/$J$27*100</f>
        <v>44.800000000000004</v>
      </c>
      <c r="F27" s="11">
        <f>SUM(F23:F26)</f>
        <v>171</v>
      </c>
      <c r="G27" s="12">
        <f>F27/$J$27*100</f>
        <v>34.2</v>
      </c>
      <c r="H27" s="11">
        <f>SUM(H23:H26)</f>
        <v>55</v>
      </c>
      <c r="I27" s="12">
        <f>H27/$J$27*100</f>
        <v>11</v>
      </c>
      <c r="J27" s="11">
        <f>SUM(J23:J26)</f>
        <v>500</v>
      </c>
      <c r="K27" s="12">
        <f>(B27*0+D27*10+F27*15+H27*20)/J27</f>
        <v>11.81</v>
      </c>
      <c r="L27" s="12"/>
    </row>
    <row r="28" spans="1:2" s="13" customFormat="1" ht="12.75">
      <c r="A28" s="13" t="s">
        <v>29</v>
      </c>
      <c r="B28" s="13">
        <v>37</v>
      </c>
    </row>
    <row r="29" s="13" customFormat="1" ht="12.75">
      <c r="A29" s="13" t="s">
        <v>30</v>
      </c>
    </row>
    <row r="30" spans="2:12" s="13" customFormat="1" ht="12.75">
      <c r="B30" s="14"/>
      <c r="C30" s="15"/>
      <c r="D30" s="14"/>
      <c r="E30" s="15"/>
      <c r="F30" s="14"/>
      <c r="G30" s="15"/>
      <c r="H30" s="14"/>
      <c r="I30" s="15"/>
      <c r="J30" s="14"/>
      <c r="K30" s="15"/>
      <c r="L30" s="15"/>
    </row>
    <row r="31" spans="1:12" s="10" customFormat="1" ht="12.75">
      <c r="A31" s="10" t="s">
        <v>18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2"/>
    </row>
    <row r="32" spans="1:12" s="13" customFormat="1" ht="12.75">
      <c r="A32" s="13" t="s">
        <v>7</v>
      </c>
      <c r="B32" s="13">
        <v>6</v>
      </c>
      <c r="C32" s="16">
        <v>8.3</v>
      </c>
      <c r="D32" s="13">
        <v>24</v>
      </c>
      <c r="E32" s="16">
        <v>33.3</v>
      </c>
      <c r="F32" s="13">
        <v>18</v>
      </c>
      <c r="G32" s="16">
        <v>25</v>
      </c>
      <c r="H32" s="13">
        <v>24</v>
      </c>
      <c r="I32" s="16">
        <v>33.3</v>
      </c>
      <c r="J32" s="13">
        <v>72</v>
      </c>
      <c r="K32" s="16">
        <v>13.75</v>
      </c>
      <c r="L32" s="15"/>
    </row>
    <row r="33" spans="1:12" s="13" customFormat="1" ht="12.75">
      <c r="A33" s="13" t="s">
        <v>8</v>
      </c>
      <c r="B33" s="13">
        <v>8</v>
      </c>
      <c r="C33" s="16">
        <v>11.1</v>
      </c>
      <c r="D33" s="13">
        <v>36</v>
      </c>
      <c r="E33" s="16">
        <v>50</v>
      </c>
      <c r="F33" s="13">
        <v>12</v>
      </c>
      <c r="G33" s="16">
        <v>16.7</v>
      </c>
      <c r="H33" s="13">
        <v>16</v>
      </c>
      <c r="I33" s="16">
        <v>22.2</v>
      </c>
      <c r="J33" s="13">
        <v>72</v>
      </c>
      <c r="K33" s="16">
        <v>11.94</v>
      </c>
      <c r="L33" s="15"/>
    </row>
    <row r="34" spans="1:12" s="13" customFormat="1" ht="12.75">
      <c r="A34" s="13" t="s">
        <v>9</v>
      </c>
      <c r="B34" s="13">
        <v>1</v>
      </c>
      <c r="C34" s="16">
        <v>1.9</v>
      </c>
      <c r="D34" s="13">
        <v>18</v>
      </c>
      <c r="E34" s="16">
        <v>34.6</v>
      </c>
      <c r="F34" s="13">
        <v>23</v>
      </c>
      <c r="G34" s="16">
        <v>44.2</v>
      </c>
      <c r="H34" s="13">
        <v>10</v>
      </c>
      <c r="I34" s="16">
        <v>19.2</v>
      </c>
      <c r="J34" s="13">
        <v>52</v>
      </c>
      <c r="K34" s="16">
        <v>13.94</v>
      </c>
      <c r="L34" s="15"/>
    </row>
    <row r="35" spans="1:12" s="13" customFormat="1" ht="12.75">
      <c r="A35" s="13" t="s">
        <v>11</v>
      </c>
      <c r="B35" s="13">
        <v>3</v>
      </c>
      <c r="C35" s="16">
        <v>15</v>
      </c>
      <c r="D35" s="13">
        <v>11</v>
      </c>
      <c r="E35" s="16">
        <v>55</v>
      </c>
      <c r="F35" s="13">
        <v>6</v>
      </c>
      <c r="G35" s="16">
        <v>30</v>
      </c>
      <c r="I35" s="16"/>
      <c r="J35" s="13">
        <v>20</v>
      </c>
      <c r="K35" s="16">
        <v>10</v>
      </c>
      <c r="L35" s="15"/>
    </row>
    <row r="36" spans="1:11" s="10" customFormat="1" ht="12.75">
      <c r="A36" s="10" t="s">
        <v>24</v>
      </c>
      <c r="B36" s="10">
        <f>SUM(B32:B35)</f>
        <v>18</v>
      </c>
      <c r="C36" s="10">
        <f>B36/$J$36*100</f>
        <v>8.333333333333332</v>
      </c>
      <c r="D36" s="10">
        <f>SUM(D32:D35)</f>
        <v>89</v>
      </c>
      <c r="E36" s="10">
        <f>D36/$J$36*100</f>
        <v>41.2037037037037</v>
      </c>
      <c r="F36" s="10">
        <f>SUM(F32:F35)</f>
        <v>59</v>
      </c>
      <c r="G36" s="10">
        <f>F36/$J$36*100</f>
        <v>27.314814814814813</v>
      </c>
      <c r="H36" s="10">
        <f>SUM(H32:H35)</f>
        <v>50</v>
      </c>
      <c r="I36" s="10">
        <f>H36/$J$36*100</f>
        <v>23.14814814814815</v>
      </c>
      <c r="J36" s="10">
        <f>SUM(J32:J35)</f>
        <v>216</v>
      </c>
      <c r="K36" s="12">
        <f>(B36*0+D36*10+F36*15+H36*20)/J36</f>
        <v>12.847222222222221</v>
      </c>
    </row>
    <row r="37" spans="1:2" s="13" customFormat="1" ht="12.75">
      <c r="A37" s="13" t="s">
        <v>29</v>
      </c>
      <c r="B37" s="13">
        <v>14</v>
      </c>
    </row>
    <row r="38" s="13" customFormat="1" ht="12.75">
      <c r="A38" s="13" t="s">
        <v>30</v>
      </c>
    </row>
    <row r="39" spans="2:12" s="13" customFormat="1" ht="12.75">
      <c r="B39" s="14"/>
      <c r="C39" s="15"/>
      <c r="D39" s="14"/>
      <c r="E39" s="15"/>
      <c r="F39" s="14"/>
      <c r="G39" s="15"/>
      <c r="H39" s="14"/>
      <c r="I39" s="15"/>
      <c r="J39" s="14"/>
      <c r="K39" s="15"/>
      <c r="L39" s="15"/>
    </row>
    <row r="40" spans="1:12" s="10" customFormat="1" ht="12.75">
      <c r="A40" s="10" t="s">
        <v>12</v>
      </c>
      <c r="B40" s="11"/>
      <c r="C40" s="12"/>
      <c r="D40" s="11"/>
      <c r="E40" s="12"/>
      <c r="F40" s="11"/>
      <c r="G40" s="12"/>
      <c r="H40" s="11"/>
      <c r="I40" s="12"/>
      <c r="J40" s="11"/>
      <c r="K40" s="12"/>
      <c r="L40" s="12"/>
    </row>
    <row r="41" spans="1:12" s="13" customFormat="1" ht="12.75">
      <c r="A41" s="13" t="s">
        <v>7</v>
      </c>
      <c r="B41" s="13">
        <v>5</v>
      </c>
      <c r="C41" s="16">
        <v>3.4</v>
      </c>
      <c r="D41" s="13">
        <v>62</v>
      </c>
      <c r="E41" s="16">
        <v>41.6</v>
      </c>
      <c r="F41" s="13">
        <v>58</v>
      </c>
      <c r="G41" s="16">
        <v>38.9</v>
      </c>
      <c r="H41" s="13">
        <v>24</v>
      </c>
      <c r="I41" s="16">
        <v>16.1</v>
      </c>
      <c r="J41" s="13">
        <v>149</v>
      </c>
      <c r="K41" s="16">
        <v>13.22</v>
      </c>
      <c r="L41" s="15"/>
    </row>
    <row r="42" spans="1:12" s="13" customFormat="1" ht="12.75">
      <c r="A42" s="13" t="s">
        <v>8</v>
      </c>
      <c r="B42" s="13">
        <v>2</v>
      </c>
      <c r="C42" s="16">
        <v>1.3</v>
      </c>
      <c r="D42" s="13">
        <v>73</v>
      </c>
      <c r="E42" s="16">
        <v>49</v>
      </c>
      <c r="F42" s="13">
        <v>51</v>
      </c>
      <c r="G42" s="16">
        <v>34.2</v>
      </c>
      <c r="H42" s="13">
        <v>23</v>
      </c>
      <c r="I42" s="16">
        <v>15.4</v>
      </c>
      <c r="J42" s="13">
        <v>149</v>
      </c>
      <c r="K42" s="16">
        <v>13.12</v>
      </c>
      <c r="L42" s="15"/>
    </row>
    <row r="43" spans="1:12" s="13" customFormat="1" ht="12.75">
      <c r="A43" s="13" t="s">
        <v>9</v>
      </c>
      <c r="B43" s="13">
        <v>4</v>
      </c>
      <c r="C43" s="16">
        <v>2.7</v>
      </c>
      <c r="D43" s="13">
        <v>46</v>
      </c>
      <c r="E43" s="16">
        <v>30.9</v>
      </c>
      <c r="F43" s="13">
        <v>72</v>
      </c>
      <c r="G43" s="16">
        <v>48.3</v>
      </c>
      <c r="H43" s="13">
        <v>27</v>
      </c>
      <c r="I43" s="16">
        <v>18.1</v>
      </c>
      <c r="J43" s="13">
        <v>149</v>
      </c>
      <c r="K43" s="16">
        <v>13.96</v>
      </c>
      <c r="L43" s="15"/>
    </row>
    <row r="44" spans="1:12" s="13" customFormat="1" ht="12.75">
      <c r="A44" s="13" t="s">
        <v>11</v>
      </c>
      <c r="C44" s="16"/>
      <c r="D44" s="13">
        <v>1</v>
      </c>
      <c r="E44" s="16">
        <v>100</v>
      </c>
      <c r="G44" s="16"/>
      <c r="I44" s="16"/>
      <c r="J44" s="13">
        <v>1</v>
      </c>
      <c r="K44" s="16">
        <v>10</v>
      </c>
      <c r="L44" s="15"/>
    </row>
    <row r="45" spans="1:11" s="10" customFormat="1" ht="12.75">
      <c r="A45" s="10" t="s">
        <v>23</v>
      </c>
      <c r="B45" s="10">
        <f>SUM(B41:B44)</f>
        <v>11</v>
      </c>
      <c r="C45" s="10">
        <f>B45/$J$45*100</f>
        <v>2.455357142857143</v>
      </c>
      <c r="D45" s="10">
        <f>SUM(D41:D44)</f>
        <v>182</v>
      </c>
      <c r="E45" s="10">
        <f>D45/$J$45*100</f>
        <v>40.625</v>
      </c>
      <c r="F45" s="10">
        <f>SUM(F41:F44)</f>
        <v>181</v>
      </c>
      <c r="G45" s="10">
        <f>F45/$J$45*100</f>
        <v>40.401785714285715</v>
      </c>
      <c r="H45" s="10">
        <f>SUM(H41:H44)</f>
        <v>74</v>
      </c>
      <c r="I45" s="10">
        <f>H45/$J$45*100</f>
        <v>16.517857142857142</v>
      </c>
      <c r="J45" s="10">
        <f>SUM(J41:J44)</f>
        <v>448</v>
      </c>
      <c r="K45" s="12">
        <f>(B45*0+D45*10+F45*15+H45*20)/J45</f>
        <v>13.426339285714286</v>
      </c>
    </row>
    <row r="46" spans="1:2" s="13" customFormat="1" ht="12.75">
      <c r="A46" s="13" t="s">
        <v>29</v>
      </c>
      <c r="B46" s="13">
        <v>8</v>
      </c>
    </row>
    <row r="47" spans="1:2" s="13" customFormat="1" ht="12.75">
      <c r="A47" s="13" t="s">
        <v>30</v>
      </c>
      <c r="B47" s="13">
        <v>1</v>
      </c>
    </row>
    <row r="48" spans="2:12" s="13" customFormat="1" ht="12.75">
      <c r="B48" s="14"/>
      <c r="C48" s="15"/>
      <c r="D48" s="14"/>
      <c r="E48" s="15"/>
      <c r="F48" s="14"/>
      <c r="G48" s="15"/>
      <c r="H48" s="14"/>
      <c r="I48" s="15"/>
      <c r="J48" s="14"/>
      <c r="K48" s="15"/>
      <c r="L48" s="15"/>
    </row>
    <row r="49" s="10" customFormat="1" ht="12.75">
      <c r="A49" s="10" t="s">
        <v>19</v>
      </c>
    </row>
    <row r="50" spans="1:11" s="13" customFormat="1" ht="12.75">
      <c r="A50" s="13" t="s">
        <v>7</v>
      </c>
      <c r="B50" s="13">
        <v>5</v>
      </c>
      <c r="C50" s="13">
        <v>3.8</v>
      </c>
      <c r="D50" s="13">
        <v>42</v>
      </c>
      <c r="E50" s="13">
        <v>31.6</v>
      </c>
      <c r="F50" s="13">
        <v>53</v>
      </c>
      <c r="G50" s="13">
        <v>39.8</v>
      </c>
      <c r="H50" s="13">
        <v>33</v>
      </c>
      <c r="I50" s="13">
        <v>24.8</v>
      </c>
      <c r="J50" s="13">
        <v>133</v>
      </c>
      <c r="K50" s="15">
        <v>14.1</v>
      </c>
    </row>
    <row r="51" spans="1:11" s="13" customFormat="1" ht="12.75">
      <c r="A51" s="13" t="s">
        <v>8</v>
      </c>
      <c r="B51" s="13">
        <v>6</v>
      </c>
      <c r="C51" s="13">
        <v>4.5</v>
      </c>
      <c r="D51" s="13">
        <v>74</v>
      </c>
      <c r="E51" s="13">
        <v>55.6</v>
      </c>
      <c r="F51" s="13">
        <v>33</v>
      </c>
      <c r="G51" s="13">
        <v>24.8</v>
      </c>
      <c r="H51" s="13">
        <v>20</v>
      </c>
      <c r="I51" s="13">
        <v>15</v>
      </c>
      <c r="J51" s="13">
        <v>133</v>
      </c>
      <c r="K51" s="15">
        <v>12.29</v>
      </c>
    </row>
    <row r="52" spans="1:11" s="13" customFormat="1" ht="12.75">
      <c r="A52" s="13" t="s">
        <v>9</v>
      </c>
      <c r="B52" s="13">
        <v>5</v>
      </c>
      <c r="C52" s="13">
        <v>3.8</v>
      </c>
      <c r="D52" s="13">
        <v>43</v>
      </c>
      <c r="E52" s="13">
        <v>32.3</v>
      </c>
      <c r="F52" s="13">
        <v>65</v>
      </c>
      <c r="G52" s="13">
        <v>48.9</v>
      </c>
      <c r="H52" s="13">
        <v>20</v>
      </c>
      <c r="I52" s="13">
        <v>15</v>
      </c>
      <c r="J52" s="13">
        <v>133</v>
      </c>
      <c r="K52" s="15">
        <v>13.57</v>
      </c>
    </row>
    <row r="53" spans="1:11" s="10" customFormat="1" ht="12.75">
      <c r="A53" s="10" t="s">
        <v>22</v>
      </c>
      <c r="B53" s="10">
        <v>16</v>
      </c>
      <c r="C53" s="10">
        <v>4</v>
      </c>
      <c r="D53" s="10">
        <v>159</v>
      </c>
      <c r="E53" s="10">
        <v>39.8</v>
      </c>
      <c r="F53" s="10">
        <v>151</v>
      </c>
      <c r="G53" s="10">
        <v>37.8</v>
      </c>
      <c r="H53" s="10">
        <v>73</v>
      </c>
      <c r="I53" s="10">
        <v>18.3</v>
      </c>
      <c r="J53" s="10">
        <v>399</v>
      </c>
      <c r="K53" s="12">
        <v>13.32</v>
      </c>
    </row>
    <row r="54" spans="1:2" s="13" customFormat="1" ht="12.75">
      <c r="A54" s="13" t="s">
        <v>29</v>
      </c>
      <c r="B54" s="13">
        <v>10</v>
      </c>
    </row>
    <row r="55" s="13" customFormat="1" ht="12.75">
      <c r="A55" s="13" t="s">
        <v>30</v>
      </c>
    </row>
    <row r="56" spans="2:12" s="13" customFormat="1" ht="12.75">
      <c r="B56" s="14"/>
      <c r="C56" s="15"/>
      <c r="D56" s="14"/>
      <c r="E56" s="15"/>
      <c r="F56" s="14"/>
      <c r="G56" s="15"/>
      <c r="H56" s="14"/>
      <c r="I56" s="15"/>
      <c r="J56" s="14"/>
      <c r="K56" s="15"/>
      <c r="L56" s="15"/>
    </row>
    <row r="57" spans="2:12" s="13" customFormat="1" ht="12.75">
      <c r="B57" s="14"/>
      <c r="C57" s="15"/>
      <c r="D57" s="14"/>
      <c r="E57" s="15"/>
      <c r="F57" s="14"/>
      <c r="G57" s="15"/>
      <c r="H57" s="14"/>
      <c r="I57" s="15"/>
      <c r="J57" s="14"/>
      <c r="K57" s="15"/>
      <c r="L57" s="15"/>
    </row>
    <row r="58" spans="2:12" s="13" customFormat="1" ht="12.75">
      <c r="B58" s="14"/>
      <c r="C58" s="15"/>
      <c r="D58" s="14"/>
      <c r="E58" s="15"/>
      <c r="F58" s="14"/>
      <c r="G58" s="15"/>
      <c r="H58" s="14"/>
      <c r="I58" s="15"/>
      <c r="J58" s="14"/>
      <c r="K58" s="15"/>
      <c r="L58" s="15"/>
    </row>
    <row r="59" spans="2:12" s="13" customFormat="1" ht="12.75">
      <c r="B59" s="14"/>
      <c r="C59" s="15"/>
      <c r="D59" s="14"/>
      <c r="E59" s="15"/>
      <c r="F59" s="14"/>
      <c r="G59" s="15"/>
      <c r="H59" s="14"/>
      <c r="I59" s="15"/>
      <c r="J59" s="14"/>
      <c r="K59" s="15"/>
      <c r="L59" s="15"/>
    </row>
    <row r="60" spans="2:12" s="13" customFormat="1" ht="12.75"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5"/>
    </row>
    <row r="61" spans="1:12" s="10" customFormat="1" ht="12.75">
      <c r="A61" s="10" t="s">
        <v>13</v>
      </c>
      <c r="B61" s="11"/>
      <c r="C61" s="12"/>
      <c r="D61" s="11"/>
      <c r="E61" s="12"/>
      <c r="F61" s="11"/>
      <c r="G61" s="12"/>
      <c r="H61" s="11"/>
      <c r="I61" s="12"/>
      <c r="J61" s="11"/>
      <c r="K61" s="12"/>
      <c r="L61" s="12"/>
    </row>
    <row r="62" spans="1:12" s="13" customFormat="1" ht="12.75">
      <c r="A62" s="13" t="s">
        <v>7</v>
      </c>
      <c r="B62" s="13">
        <v>2</v>
      </c>
      <c r="C62" s="16">
        <v>2.6</v>
      </c>
      <c r="D62" s="13">
        <v>21</v>
      </c>
      <c r="E62" s="16">
        <v>27.6</v>
      </c>
      <c r="F62" s="13">
        <v>45</v>
      </c>
      <c r="G62" s="16">
        <v>59.2</v>
      </c>
      <c r="H62" s="13">
        <v>8</v>
      </c>
      <c r="I62" s="16">
        <v>10.5</v>
      </c>
      <c r="J62" s="13">
        <v>76</v>
      </c>
      <c r="K62" s="16">
        <v>13.75</v>
      </c>
      <c r="L62" s="15"/>
    </row>
    <row r="63" spans="1:12" s="13" customFormat="1" ht="12.75">
      <c r="A63" s="13" t="s">
        <v>8</v>
      </c>
      <c r="B63" s="13">
        <v>4</v>
      </c>
      <c r="C63" s="16">
        <v>5.2</v>
      </c>
      <c r="D63" s="13">
        <v>30</v>
      </c>
      <c r="E63" s="16">
        <v>39</v>
      </c>
      <c r="F63" s="13">
        <v>27</v>
      </c>
      <c r="G63" s="16">
        <v>35.1</v>
      </c>
      <c r="H63" s="13">
        <v>16</v>
      </c>
      <c r="I63" s="16">
        <v>20.8</v>
      </c>
      <c r="J63" s="13">
        <v>77</v>
      </c>
      <c r="K63" s="16">
        <v>13.31</v>
      </c>
      <c r="L63" s="15"/>
    </row>
    <row r="64" spans="1:12" s="13" customFormat="1" ht="12.75">
      <c r="A64" s="13" t="s">
        <v>9</v>
      </c>
      <c r="B64" s="13">
        <v>3</v>
      </c>
      <c r="C64" s="16">
        <v>3.9</v>
      </c>
      <c r="D64" s="13">
        <v>21</v>
      </c>
      <c r="E64" s="16">
        <v>27.6</v>
      </c>
      <c r="F64" s="13">
        <v>36</v>
      </c>
      <c r="G64" s="16">
        <v>47.4</v>
      </c>
      <c r="H64" s="13">
        <v>16</v>
      </c>
      <c r="I64" s="16">
        <v>21.1</v>
      </c>
      <c r="J64" s="13">
        <v>76</v>
      </c>
      <c r="K64" s="16">
        <v>14.08</v>
      </c>
      <c r="L64" s="15"/>
    </row>
    <row r="65" spans="1:12" s="10" customFormat="1" ht="12.75">
      <c r="A65" s="10" t="s">
        <v>20</v>
      </c>
      <c r="B65" s="11">
        <f>SUM(B62:B64)</f>
        <v>9</v>
      </c>
      <c r="C65" s="12">
        <f>B65/$J$65*100</f>
        <v>3.9301310043668125</v>
      </c>
      <c r="D65" s="11">
        <f>SUM(D62:D64)</f>
        <v>72</v>
      </c>
      <c r="E65" s="12">
        <f>D65/$J$65*100</f>
        <v>31.4410480349345</v>
      </c>
      <c r="F65" s="11">
        <f>SUM(F62:F64)</f>
        <v>108</v>
      </c>
      <c r="G65" s="12">
        <f>F65/$J$65*100</f>
        <v>47.161572052401745</v>
      </c>
      <c r="H65" s="11">
        <f>SUM(H62:H64)</f>
        <v>40</v>
      </c>
      <c r="I65" s="12">
        <f>H65/$J$65*100</f>
        <v>17.46724890829694</v>
      </c>
      <c r="J65" s="11">
        <f>SUM(J62:J64)</f>
        <v>229</v>
      </c>
      <c r="K65" s="12">
        <f>(B65*0+D65*10+F65*15+H65*20)/J65</f>
        <v>13.7117903930131</v>
      </c>
      <c r="L65" s="12"/>
    </row>
    <row r="66" spans="1:2" s="13" customFormat="1" ht="12.75">
      <c r="A66" s="13" t="s">
        <v>29</v>
      </c>
      <c r="B66" s="13">
        <v>4</v>
      </c>
    </row>
    <row r="67" s="13" customFormat="1" ht="12.75">
      <c r="A67" s="13" t="s">
        <v>30</v>
      </c>
    </row>
    <row r="68" spans="2:12" s="13" customFormat="1" ht="12.75">
      <c r="B68" s="14"/>
      <c r="C68" s="15"/>
      <c r="D68" s="14"/>
      <c r="E68" s="15"/>
      <c r="F68" s="14"/>
      <c r="G68" s="15"/>
      <c r="H68" s="14"/>
      <c r="I68" s="15"/>
      <c r="J68" s="14"/>
      <c r="K68" s="15"/>
      <c r="L68" s="15"/>
    </row>
    <row r="69" spans="1:12" s="10" customFormat="1" ht="12.75">
      <c r="A69" s="10" t="s">
        <v>14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2"/>
    </row>
    <row r="70" spans="1:12" s="13" customFormat="1" ht="12.75">
      <c r="A70" s="13" t="s">
        <v>7</v>
      </c>
      <c r="B70" s="13">
        <v>7</v>
      </c>
      <c r="C70" s="16">
        <v>7</v>
      </c>
      <c r="D70" s="13">
        <v>51</v>
      </c>
      <c r="E70" s="16">
        <v>51</v>
      </c>
      <c r="F70" s="13">
        <v>36</v>
      </c>
      <c r="G70" s="16">
        <v>36</v>
      </c>
      <c r="H70" s="13">
        <v>6</v>
      </c>
      <c r="I70" s="16">
        <v>6</v>
      </c>
      <c r="J70" s="13">
        <v>100</v>
      </c>
      <c r="K70" s="16">
        <v>11.7</v>
      </c>
      <c r="L70" s="15"/>
    </row>
    <row r="71" spans="1:12" s="13" customFormat="1" ht="12.75">
      <c r="A71" s="13" t="s">
        <v>8</v>
      </c>
      <c r="B71" s="13">
        <v>10</v>
      </c>
      <c r="C71" s="16">
        <v>10.1</v>
      </c>
      <c r="D71" s="13">
        <v>56</v>
      </c>
      <c r="E71" s="16">
        <v>56.6</v>
      </c>
      <c r="F71" s="13">
        <v>28</v>
      </c>
      <c r="G71" s="16">
        <v>28.3</v>
      </c>
      <c r="H71" s="13">
        <v>5</v>
      </c>
      <c r="I71" s="16">
        <v>5.1</v>
      </c>
      <c r="J71" s="13">
        <v>99</v>
      </c>
      <c r="K71" s="16">
        <v>10.91</v>
      </c>
      <c r="L71" s="15"/>
    </row>
    <row r="72" spans="1:12" s="13" customFormat="1" ht="12.75">
      <c r="A72" s="13" t="s">
        <v>9</v>
      </c>
      <c r="B72" s="13">
        <v>4</v>
      </c>
      <c r="C72" s="16">
        <v>4.1</v>
      </c>
      <c r="D72" s="13">
        <v>53</v>
      </c>
      <c r="E72" s="16">
        <v>54.6</v>
      </c>
      <c r="F72" s="13">
        <v>34</v>
      </c>
      <c r="G72" s="16">
        <v>35.1</v>
      </c>
      <c r="H72" s="13">
        <v>6</v>
      </c>
      <c r="I72" s="16">
        <v>6.2</v>
      </c>
      <c r="J72" s="13">
        <v>97</v>
      </c>
      <c r="K72" s="16">
        <v>11.96</v>
      </c>
      <c r="L72" s="15"/>
    </row>
    <row r="73" spans="1:12" s="13" customFormat="1" ht="12.75">
      <c r="A73" s="13" t="s">
        <v>10</v>
      </c>
      <c r="C73" s="16"/>
      <c r="D73" s="13">
        <v>1</v>
      </c>
      <c r="E73" s="16">
        <v>33.3</v>
      </c>
      <c r="F73" s="13">
        <v>2</v>
      </c>
      <c r="G73" s="16">
        <v>66.7</v>
      </c>
      <c r="I73" s="16"/>
      <c r="J73" s="13">
        <v>3</v>
      </c>
      <c r="K73" s="16">
        <v>13.33</v>
      </c>
      <c r="L73" s="15"/>
    </row>
    <row r="74" spans="1:12" s="10" customFormat="1" ht="12.75">
      <c r="A74" s="10" t="s">
        <v>21</v>
      </c>
      <c r="B74" s="11">
        <f>SUM(B70:B73)</f>
        <v>21</v>
      </c>
      <c r="C74" s="12">
        <f>B74/$J$74*100</f>
        <v>7.023411371237458</v>
      </c>
      <c r="D74" s="11">
        <f>SUM(D70:D73)</f>
        <v>161</v>
      </c>
      <c r="E74" s="12">
        <f>D74/$J$74*100</f>
        <v>53.84615384615385</v>
      </c>
      <c r="F74" s="11">
        <f>SUM(F70:F73)</f>
        <v>100</v>
      </c>
      <c r="G74" s="12">
        <f>F74/$J$74*100</f>
        <v>33.44481605351171</v>
      </c>
      <c r="H74" s="11">
        <f>SUM(H70:H73)</f>
        <v>17</v>
      </c>
      <c r="I74" s="12">
        <f>H74/$J$74*100</f>
        <v>5.68561872909699</v>
      </c>
      <c r="J74" s="11">
        <f>SUM(J70:J73)</f>
        <v>299</v>
      </c>
      <c r="K74" s="12">
        <f>(B74*0+D74*10+F74*15+H74*20)/J74</f>
        <v>11.538461538461538</v>
      </c>
      <c r="L74" s="12"/>
    </row>
    <row r="75" spans="1:2" s="13" customFormat="1" ht="12.75">
      <c r="A75" s="13" t="s">
        <v>29</v>
      </c>
      <c r="B75" s="13">
        <v>15</v>
      </c>
    </row>
    <row r="76" spans="1:2" s="13" customFormat="1" ht="12.75">
      <c r="A76" s="13" t="s">
        <v>30</v>
      </c>
      <c r="B76" s="13">
        <v>1</v>
      </c>
    </row>
    <row r="77" spans="2:12" s="13" customFormat="1" ht="12.75">
      <c r="B77" s="14"/>
      <c r="C77" s="15"/>
      <c r="D77" s="14"/>
      <c r="E77" s="15"/>
      <c r="F77" s="14"/>
      <c r="G77" s="15"/>
      <c r="H77" s="14"/>
      <c r="I77" s="15"/>
      <c r="J77" s="14"/>
      <c r="K77" s="15"/>
      <c r="L77" s="15"/>
    </row>
    <row r="78" spans="2:12" s="13" customFormat="1" ht="12.75">
      <c r="B78" s="14"/>
      <c r="C78" s="15"/>
      <c r="D78" s="14"/>
      <c r="E78" s="15"/>
      <c r="F78" s="14"/>
      <c r="G78" s="15"/>
      <c r="H78" s="14"/>
      <c r="I78" s="15"/>
      <c r="J78" s="14"/>
      <c r="K78" s="15"/>
      <c r="L78" s="15"/>
    </row>
    <row r="79" spans="1:12" s="10" customFormat="1" ht="12.75">
      <c r="A79" s="10" t="s">
        <v>15</v>
      </c>
      <c r="B79" s="11"/>
      <c r="C79" s="12"/>
      <c r="D79" s="11"/>
      <c r="E79" s="12"/>
      <c r="F79" s="11"/>
      <c r="G79" s="12"/>
      <c r="H79" s="11"/>
      <c r="I79" s="12"/>
      <c r="J79" s="11"/>
      <c r="K79" s="12"/>
      <c r="L79" s="12"/>
    </row>
    <row r="80" spans="1:12" s="13" customFormat="1" ht="12.75">
      <c r="A80" s="13" t="s">
        <v>7</v>
      </c>
      <c r="B80" s="14">
        <f>B6+B15+B23+B32+B41+B50+B62+B70</f>
        <v>46</v>
      </c>
      <c r="C80" s="15">
        <v>7.9</v>
      </c>
      <c r="D80" s="14">
        <f>D6+D15+D23+D32+D41+D50+D62+D70</f>
        <v>310</v>
      </c>
      <c r="E80" s="15">
        <v>50.5</v>
      </c>
      <c r="F80" s="14">
        <f>F6+F15+F23+F32+F41+F50+F62+F70</f>
        <v>329</v>
      </c>
      <c r="G80" s="15">
        <v>34.7</v>
      </c>
      <c r="H80" s="14">
        <f>H6+H15+H23+H32+H41+H50+H62+H70</f>
        <v>131</v>
      </c>
      <c r="I80" s="15">
        <v>6.9</v>
      </c>
      <c r="J80" s="14">
        <f>J6+J15+J23+J32+J41+J50+J62+J70</f>
        <v>816</v>
      </c>
      <c r="K80" s="15">
        <f>(B80*0+D80*10+F80*15+H80*20)/J80</f>
        <v>13.057598039215685</v>
      </c>
      <c r="L80" s="15"/>
    </row>
    <row r="81" spans="1:12" s="13" customFormat="1" ht="12.75">
      <c r="A81" s="13" t="s">
        <v>8</v>
      </c>
      <c r="B81" s="14">
        <f>B7+B16+B24+B33+B42+B51+B63+B71</f>
        <v>68</v>
      </c>
      <c r="C81" s="15">
        <v>12.6</v>
      </c>
      <c r="D81" s="14">
        <f>D7+D16+D24+D33+D42+D51+D63+D71</f>
        <v>389</v>
      </c>
      <c r="E81" s="15">
        <v>56.3</v>
      </c>
      <c r="F81" s="14">
        <f>F7+F16+F24+F33+F42+F51+F63+F71</f>
        <v>251</v>
      </c>
      <c r="G81" s="15">
        <v>25.2</v>
      </c>
      <c r="H81" s="14">
        <f>H7+H16+H24+H33+H42+H51+H63+H71</f>
        <v>106</v>
      </c>
      <c r="I81" s="15">
        <v>5.8</v>
      </c>
      <c r="J81" s="14">
        <f>J7+J16+J24+J33+J42+J51+J63+J71</f>
        <v>814</v>
      </c>
      <c r="K81" s="15">
        <f>(B81*0+D81*10+F81*15+H81*20)/J81</f>
        <v>12.00859950859951</v>
      </c>
      <c r="L81" s="15"/>
    </row>
    <row r="82" spans="1:12" s="13" customFormat="1" ht="12.75">
      <c r="A82" s="13" t="s">
        <v>9</v>
      </c>
      <c r="B82" s="14">
        <f>B8+B17+B25+B34+B43+B52+B64+B72</f>
        <v>27</v>
      </c>
      <c r="C82" s="15">
        <v>13.4</v>
      </c>
      <c r="D82" s="14">
        <f>D8+D17+D25+D34+D43+D52+D64+D72</f>
        <v>307</v>
      </c>
      <c r="E82" s="15">
        <v>51.5</v>
      </c>
      <c r="F82" s="14">
        <f>F8+F17+F25+F34+F43+F52+F64+F72</f>
        <v>333</v>
      </c>
      <c r="G82" s="15">
        <v>33</v>
      </c>
      <c r="H82" s="14">
        <f>H8+H17+H25+H34+H43+H52+H64+H72</f>
        <v>114</v>
      </c>
      <c r="I82" s="15">
        <v>2.1</v>
      </c>
      <c r="J82" s="14">
        <f>J8+J17+J25+J34+J43+J52+J64+J72</f>
        <v>781</v>
      </c>
      <c r="K82" s="15">
        <f>(B82*0+D82*10+F82*15+H82*20)/J82</f>
        <v>13.24583866837388</v>
      </c>
      <c r="L82" s="15"/>
    </row>
    <row r="83" spans="1:11" s="13" customFormat="1" ht="12.75">
      <c r="A83" s="13" t="s">
        <v>10</v>
      </c>
      <c r="B83" s="13">
        <f>B9+B26+B35+B44+B73</f>
        <v>5</v>
      </c>
      <c r="D83" s="13">
        <f>D9+D26+D35+D44+D73</f>
        <v>22</v>
      </c>
      <c r="E83" s="13">
        <v>66.7</v>
      </c>
      <c r="F83" s="13">
        <f>F9+F26+F35+F44+F73</f>
        <v>8</v>
      </c>
      <c r="G83" s="13">
        <v>33.3</v>
      </c>
      <c r="H83" s="13">
        <f>H9+H26+H35+H44+H73</f>
        <v>0</v>
      </c>
      <c r="J83" s="13">
        <f>J9+J26+J35+J44+J73</f>
        <v>35</v>
      </c>
      <c r="K83" s="13">
        <f>(B83*0+D83*10+F83*15+H83*20)/J83</f>
        <v>9.714285714285714</v>
      </c>
    </row>
    <row r="84" spans="1:12" s="10" customFormat="1" ht="12.75">
      <c r="A84" s="10" t="s">
        <v>15</v>
      </c>
      <c r="B84" s="11">
        <f>SUM(B80:B83)</f>
        <v>146</v>
      </c>
      <c r="C84" s="12">
        <f>B84/$J$84*100</f>
        <v>5.9689288634505315</v>
      </c>
      <c r="D84" s="11">
        <f>SUM(D80:D83)</f>
        <v>1028</v>
      </c>
      <c r="E84" s="12">
        <f>D84/$J$84*100</f>
        <v>42.027800490596896</v>
      </c>
      <c r="F84" s="11">
        <f>SUM(F80:F83)</f>
        <v>921</v>
      </c>
      <c r="G84" s="12">
        <f>F84/$J$84*100</f>
        <v>37.653311529026986</v>
      </c>
      <c r="H84" s="11">
        <f>SUM(H80:H83)</f>
        <v>351</v>
      </c>
      <c r="I84" s="12">
        <f>H84/$J$84*100</f>
        <v>14.349959116925593</v>
      </c>
      <c r="J84" s="11">
        <f>SUM(J80:J83)</f>
        <v>2446</v>
      </c>
      <c r="K84" s="12">
        <f>(B84*0+D84*10+F84*15+H84*20)/J84</f>
        <v>12.720768601798856</v>
      </c>
      <c r="L84" s="12"/>
    </row>
    <row r="85" spans="1:2" s="13" customFormat="1" ht="12.75">
      <c r="A85" s="13" t="s">
        <v>29</v>
      </c>
      <c r="B85" s="13">
        <f>B11+B19+B28+B37+B46+B54+B66+B75</f>
        <v>99</v>
      </c>
    </row>
    <row r="86" spans="1:2" s="13" customFormat="1" ht="12.75">
      <c r="A86" s="13" t="s">
        <v>30</v>
      </c>
      <c r="B86" s="13">
        <f>B12+B20+B29+B38+B47+B55+B67+B76</f>
        <v>2</v>
      </c>
    </row>
    <row r="87" spans="2:10" s="13" customFormat="1" ht="12.75">
      <c r="B87" s="14"/>
      <c r="C87" s="15"/>
      <c r="D87" s="14"/>
      <c r="E87" s="15"/>
      <c r="F87" s="14"/>
      <c r="G87" s="15"/>
      <c r="H87" s="14"/>
      <c r="I87" s="15"/>
      <c r="J87" s="14"/>
    </row>
    <row r="88" spans="2:10" s="13" customFormat="1" ht="12.75">
      <c r="B88" s="14"/>
      <c r="C88" s="15"/>
      <c r="D88" s="14"/>
      <c r="E88" s="15"/>
      <c r="F88" s="14"/>
      <c r="G88" s="15"/>
      <c r="H88" s="14"/>
      <c r="I88" s="15"/>
      <c r="J88" s="14"/>
    </row>
    <row r="89" spans="2:10" s="13" customFormat="1" ht="12.75">
      <c r="B89" s="14"/>
      <c r="C89" s="15"/>
      <c r="D89" s="14"/>
      <c r="E89" s="15"/>
      <c r="F89" s="14"/>
      <c r="G89" s="15"/>
      <c r="H89" s="14"/>
      <c r="I89" s="15"/>
      <c r="J89" s="14"/>
    </row>
    <row r="90" spans="2:10" s="13" customFormat="1" ht="12.75">
      <c r="B90" s="14"/>
      <c r="C90" s="15"/>
      <c r="D90" s="14"/>
      <c r="E90" s="15"/>
      <c r="F90" s="14"/>
      <c r="G90" s="15"/>
      <c r="H90" s="14"/>
      <c r="I90" s="15"/>
      <c r="J90" s="14"/>
    </row>
    <row r="91" spans="2:10" s="13" customFormat="1" ht="12.75">
      <c r="B91" s="14"/>
      <c r="C91" s="15"/>
      <c r="D91" s="14"/>
      <c r="E91" s="15"/>
      <c r="F91" s="14"/>
      <c r="G91" s="15"/>
      <c r="H91" s="14"/>
      <c r="I91" s="15"/>
      <c r="J91" s="14"/>
    </row>
    <row r="92" spans="2:10" s="13" customFormat="1" ht="12.75">
      <c r="B92" s="14"/>
      <c r="C92" s="15"/>
      <c r="D92" s="14"/>
      <c r="E92" s="15"/>
      <c r="F92" s="14"/>
      <c r="G92" s="15"/>
      <c r="H92" s="14"/>
      <c r="I92" s="15"/>
      <c r="J92" s="14"/>
    </row>
    <row r="93" spans="2:10" s="13" customFormat="1" ht="12.75">
      <c r="B93" s="14"/>
      <c r="C93" s="15"/>
      <c r="D93" s="14"/>
      <c r="E93" s="15"/>
      <c r="F93" s="14"/>
      <c r="G93" s="15"/>
      <c r="H93" s="14"/>
      <c r="I93" s="15"/>
      <c r="J93" s="14"/>
    </row>
    <row r="94" spans="2:10" s="13" customFormat="1" ht="12.75">
      <c r="B94" s="14"/>
      <c r="C94" s="15"/>
      <c r="D94" s="14"/>
      <c r="E94" s="15"/>
      <c r="F94" s="14"/>
      <c r="G94" s="15"/>
      <c r="H94" s="14"/>
      <c r="I94" s="15"/>
      <c r="J94" s="14"/>
    </row>
    <row r="95" spans="2:10" s="13" customFormat="1" ht="12.75">
      <c r="B95" s="14"/>
      <c r="C95" s="15"/>
      <c r="D95" s="14"/>
      <c r="E95" s="15"/>
      <c r="F95" s="14"/>
      <c r="G95" s="15"/>
      <c r="H95" s="14"/>
      <c r="I95" s="15"/>
      <c r="J95" s="14"/>
    </row>
    <row r="96" spans="2:10" s="13" customFormat="1" ht="12.75">
      <c r="B96" s="14"/>
      <c r="C96" s="15"/>
      <c r="D96" s="14"/>
      <c r="E96" s="15"/>
      <c r="F96" s="14"/>
      <c r="G96" s="15"/>
      <c r="H96" s="14"/>
      <c r="I96" s="15"/>
      <c r="J96" s="14"/>
    </row>
    <row r="97" spans="2:10" s="13" customFormat="1" ht="12.75">
      <c r="B97" s="14"/>
      <c r="C97" s="15"/>
      <c r="D97" s="14"/>
      <c r="E97" s="15"/>
      <c r="F97" s="14"/>
      <c r="G97" s="15"/>
      <c r="H97" s="14"/>
      <c r="I97" s="15"/>
      <c r="J97" s="14"/>
    </row>
    <row r="98" spans="2:10" s="13" customFormat="1" ht="12.75">
      <c r="B98" s="14"/>
      <c r="C98" s="15"/>
      <c r="D98" s="14"/>
      <c r="E98" s="15"/>
      <c r="F98" s="14"/>
      <c r="G98" s="15"/>
      <c r="H98" s="14"/>
      <c r="I98" s="15"/>
      <c r="J98" s="14"/>
    </row>
    <row r="99" spans="2:10" s="13" customFormat="1" ht="12.75">
      <c r="B99" s="14"/>
      <c r="C99" s="15"/>
      <c r="D99" s="14"/>
      <c r="E99" s="15"/>
      <c r="F99" s="14"/>
      <c r="G99" s="15"/>
      <c r="H99" s="14"/>
      <c r="I99" s="15"/>
      <c r="J99" s="14"/>
    </row>
    <row r="100" spans="2:10" s="13" customFormat="1" ht="12.75">
      <c r="B100" s="14"/>
      <c r="C100" s="15"/>
      <c r="D100" s="14"/>
      <c r="E100" s="15"/>
      <c r="F100" s="14"/>
      <c r="G100" s="15"/>
      <c r="H100" s="14"/>
      <c r="I100" s="15"/>
      <c r="J100" s="14"/>
    </row>
    <row r="101" spans="2:10" s="13" customFormat="1" ht="12.75">
      <c r="B101" s="14"/>
      <c r="C101" s="15"/>
      <c r="D101" s="14"/>
      <c r="E101" s="15"/>
      <c r="F101" s="14"/>
      <c r="G101" s="15"/>
      <c r="H101" s="14"/>
      <c r="I101" s="15"/>
      <c r="J101" s="14"/>
    </row>
    <row r="102" spans="2:10" s="13" customFormat="1" ht="12.75">
      <c r="B102" s="14"/>
      <c r="C102" s="15"/>
      <c r="D102" s="14"/>
      <c r="E102" s="15"/>
      <c r="F102" s="14"/>
      <c r="G102" s="15"/>
      <c r="H102" s="14"/>
      <c r="I102" s="15"/>
      <c r="J102" s="14"/>
    </row>
    <row r="103" spans="2:10" s="13" customFormat="1" ht="12.75">
      <c r="B103" s="14"/>
      <c r="C103" s="15"/>
      <c r="D103" s="14"/>
      <c r="E103" s="15"/>
      <c r="F103" s="14"/>
      <c r="G103" s="15"/>
      <c r="H103" s="14"/>
      <c r="I103" s="15"/>
      <c r="J103" s="14"/>
    </row>
    <row r="104" spans="2:10" s="13" customFormat="1" ht="12.75">
      <c r="B104" s="14"/>
      <c r="C104" s="15"/>
      <c r="D104" s="14"/>
      <c r="E104" s="15"/>
      <c r="F104" s="14"/>
      <c r="G104" s="15"/>
      <c r="H104" s="14"/>
      <c r="I104" s="15"/>
      <c r="J104" s="14"/>
    </row>
    <row r="105" spans="2:10" s="13" customFormat="1" ht="12.75">
      <c r="B105" s="14"/>
      <c r="C105" s="15"/>
      <c r="D105" s="14"/>
      <c r="E105" s="15"/>
      <c r="F105" s="14"/>
      <c r="G105" s="15"/>
      <c r="H105" s="14"/>
      <c r="I105" s="15"/>
      <c r="J105" s="14"/>
    </row>
    <row r="106" spans="2:10" s="13" customFormat="1" ht="12.75">
      <c r="B106" s="14"/>
      <c r="C106" s="15"/>
      <c r="D106" s="14"/>
      <c r="E106" s="15"/>
      <c r="F106" s="14"/>
      <c r="G106" s="15"/>
      <c r="H106" s="14"/>
      <c r="I106" s="15"/>
      <c r="J106" s="14"/>
    </row>
    <row r="107" spans="2:10" s="13" customFormat="1" ht="12.75">
      <c r="B107" s="14"/>
      <c r="C107" s="15"/>
      <c r="D107" s="14"/>
      <c r="E107" s="15"/>
      <c r="F107" s="14"/>
      <c r="G107" s="15"/>
      <c r="H107" s="14"/>
      <c r="I107" s="15"/>
      <c r="J107" s="14"/>
    </row>
    <row r="108" spans="2:10" s="13" customFormat="1" ht="12.75">
      <c r="B108" s="14"/>
      <c r="C108" s="15"/>
      <c r="D108" s="14"/>
      <c r="E108" s="15"/>
      <c r="F108" s="14"/>
      <c r="G108" s="15"/>
      <c r="H108" s="14"/>
      <c r="I108" s="15"/>
      <c r="J108" s="14"/>
    </row>
    <row r="109" spans="2:10" s="13" customFormat="1" ht="12.75">
      <c r="B109" s="14"/>
      <c r="C109" s="15"/>
      <c r="D109" s="14"/>
      <c r="E109" s="15"/>
      <c r="F109" s="14"/>
      <c r="G109" s="15"/>
      <c r="H109" s="14"/>
      <c r="I109" s="15"/>
      <c r="J109" s="14"/>
    </row>
    <row r="110" spans="2:10" s="13" customFormat="1" ht="12.75">
      <c r="B110" s="14"/>
      <c r="C110" s="15"/>
      <c r="D110" s="14"/>
      <c r="E110" s="15"/>
      <c r="F110" s="14"/>
      <c r="G110" s="15"/>
      <c r="H110" s="14"/>
      <c r="I110" s="15"/>
      <c r="J110" s="14"/>
    </row>
    <row r="111" spans="2:10" s="13" customFormat="1" ht="12.75">
      <c r="B111" s="14"/>
      <c r="C111" s="15"/>
      <c r="D111" s="14"/>
      <c r="E111" s="15"/>
      <c r="F111" s="14"/>
      <c r="G111" s="15"/>
      <c r="H111" s="14"/>
      <c r="I111" s="15"/>
      <c r="J111" s="14"/>
    </row>
    <row r="112" spans="2:10" s="13" customFormat="1" ht="12.75">
      <c r="B112" s="14"/>
      <c r="C112" s="15"/>
      <c r="D112" s="14"/>
      <c r="E112" s="15"/>
      <c r="F112" s="14"/>
      <c r="G112" s="15"/>
      <c r="H112" s="14"/>
      <c r="I112" s="15"/>
      <c r="J112" s="14"/>
    </row>
    <row r="113" spans="2:10" s="13" customFormat="1" ht="12.75">
      <c r="B113" s="14"/>
      <c r="C113" s="15"/>
      <c r="D113" s="14"/>
      <c r="E113" s="15"/>
      <c r="F113" s="14"/>
      <c r="G113" s="15"/>
      <c r="H113" s="14"/>
      <c r="I113" s="15"/>
      <c r="J113" s="14"/>
    </row>
    <row r="114" spans="2:10" s="13" customFormat="1" ht="12.75">
      <c r="B114" s="14"/>
      <c r="C114" s="15"/>
      <c r="D114" s="14"/>
      <c r="E114" s="15"/>
      <c r="F114" s="14"/>
      <c r="G114" s="15"/>
      <c r="H114" s="14"/>
      <c r="I114" s="15"/>
      <c r="J114" s="14"/>
    </row>
    <row r="115" spans="2:10" s="13" customFormat="1" ht="12.75">
      <c r="B115" s="14"/>
      <c r="C115" s="15"/>
      <c r="D115" s="14"/>
      <c r="E115" s="15"/>
      <c r="F115" s="14"/>
      <c r="G115" s="15"/>
      <c r="H115" s="14"/>
      <c r="I115" s="15"/>
      <c r="J115" s="14"/>
    </row>
    <row r="116" spans="2:10" s="13" customFormat="1" ht="12.75">
      <c r="B116" s="14"/>
      <c r="C116" s="15"/>
      <c r="D116" s="14"/>
      <c r="E116" s="15"/>
      <c r="F116" s="14"/>
      <c r="G116" s="15"/>
      <c r="H116" s="14"/>
      <c r="I116" s="15"/>
      <c r="J116" s="14"/>
    </row>
    <row r="117" spans="2:10" s="13" customFormat="1" ht="12.75">
      <c r="B117" s="14"/>
      <c r="C117" s="15"/>
      <c r="D117" s="14"/>
      <c r="E117" s="15"/>
      <c r="F117" s="14"/>
      <c r="G117" s="15"/>
      <c r="H117" s="14"/>
      <c r="I117" s="15"/>
      <c r="J117" s="14"/>
    </row>
    <row r="118" spans="2:10" s="13" customFormat="1" ht="12.75">
      <c r="B118" s="14"/>
      <c r="C118" s="15"/>
      <c r="D118" s="14"/>
      <c r="E118" s="15"/>
      <c r="F118" s="14"/>
      <c r="G118" s="15"/>
      <c r="H118" s="14"/>
      <c r="I118" s="15"/>
      <c r="J118" s="14"/>
    </row>
    <row r="119" spans="2:10" s="13" customFormat="1" ht="12.75">
      <c r="B119" s="14"/>
      <c r="C119" s="15"/>
      <c r="D119" s="14"/>
      <c r="E119" s="15"/>
      <c r="F119" s="14"/>
      <c r="G119" s="15"/>
      <c r="H119" s="14"/>
      <c r="I119" s="15"/>
      <c r="J119" s="14"/>
    </row>
    <row r="120" spans="2:10" s="13" customFormat="1" ht="12.75">
      <c r="B120" s="14"/>
      <c r="C120" s="15"/>
      <c r="D120" s="14"/>
      <c r="E120" s="15"/>
      <c r="F120" s="14"/>
      <c r="G120" s="15"/>
      <c r="H120" s="14"/>
      <c r="I120" s="15"/>
      <c r="J120" s="14"/>
    </row>
    <row r="121" spans="2:10" s="13" customFormat="1" ht="12.75">
      <c r="B121" s="14"/>
      <c r="C121" s="15"/>
      <c r="D121" s="14"/>
      <c r="E121" s="15"/>
      <c r="F121" s="14"/>
      <c r="G121" s="15"/>
      <c r="H121" s="14"/>
      <c r="I121" s="15"/>
      <c r="J121" s="14"/>
    </row>
    <row r="122" spans="2:10" s="13" customFormat="1" ht="12.75">
      <c r="B122" s="14"/>
      <c r="C122" s="15"/>
      <c r="D122" s="14"/>
      <c r="E122" s="15"/>
      <c r="F122" s="14"/>
      <c r="G122" s="15"/>
      <c r="H122" s="14"/>
      <c r="I122" s="15"/>
      <c r="J122" s="14"/>
    </row>
    <row r="123" spans="2:10" s="13" customFormat="1" ht="12.75">
      <c r="B123" s="14"/>
      <c r="C123" s="15"/>
      <c r="D123" s="14"/>
      <c r="E123" s="15"/>
      <c r="F123" s="14"/>
      <c r="G123" s="15"/>
      <c r="H123" s="14"/>
      <c r="I123" s="15"/>
      <c r="J123" s="14"/>
    </row>
    <row r="124" spans="2:10" s="13" customFormat="1" ht="12.75">
      <c r="B124" s="14"/>
      <c r="C124" s="15"/>
      <c r="D124" s="14"/>
      <c r="E124" s="15"/>
      <c r="F124" s="14"/>
      <c r="G124" s="15"/>
      <c r="H124" s="14"/>
      <c r="I124" s="15"/>
      <c r="J124" s="14"/>
    </row>
    <row r="125" spans="2:10" s="13" customFormat="1" ht="12.75">
      <c r="B125" s="14"/>
      <c r="C125" s="15"/>
      <c r="D125" s="14"/>
      <c r="E125" s="15"/>
      <c r="F125" s="14"/>
      <c r="G125" s="15"/>
      <c r="H125" s="14"/>
      <c r="I125" s="15"/>
      <c r="J125" s="14"/>
    </row>
    <row r="126" spans="2:10" s="13" customFormat="1" ht="12.75">
      <c r="B126" s="14"/>
      <c r="C126" s="15"/>
      <c r="D126" s="14"/>
      <c r="E126" s="15"/>
      <c r="F126" s="14"/>
      <c r="G126" s="15"/>
      <c r="H126" s="14"/>
      <c r="I126" s="15"/>
      <c r="J126" s="14"/>
    </row>
    <row r="127" spans="2:10" s="13" customFormat="1" ht="12.75">
      <c r="B127" s="14"/>
      <c r="C127" s="15"/>
      <c r="D127" s="14"/>
      <c r="E127" s="15"/>
      <c r="F127" s="14"/>
      <c r="G127" s="15"/>
      <c r="H127" s="14"/>
      <c r="I127" s="15"/>
      <c r="J127" s="14"/>
    </row>
    <row r="128" spans="2:10" s="13" customFormat="1" ht="12.75">
      <c r="B128" s="14"/>
      <c r="C128" s="15"/>
      <c r="D128" s="14"/>
      <c r="E128" s="15"/>
      <c r="F128" s="14"/>
      <c r="G128" s="15"/>
      <c r="H128" s="14"/>
      <c r="I128" s="15"/>
      <c r="J128" s="14"/>
    </row>
    <row r="129" spans="2:10" s="13" customFormat="1" ht="12.75">
      <c r="B129" s="14"/>
      <c r="C129" s="15"/>
      <c r="D129" s="14"/>
      <c r="E129" s="15"/>
      <c r="F129" s="14"/>
      <c r="G129" s="15"/>
      <c r="H129" s="14"/>
      <c r="I129" s="15"/>
      <c r="J129" s="14"/>
    </row>
    <row r="130" spans="2:10" s="13" customFormat="1" ht="12.75">
      <c r="B130" s="14"/>
      <c r="C130" s="15"/>
      <c r="D130" s="14"/>
      <c r="E130" s="15"/>
      <c r="F130" s="14"/>
      <c r="G130" s="15"/>
      <c r="H130" s="14"/>
      <c r="I130" s="15"/>
      <c r="J130" s="14"/>
    </row>
    <row r="131" spans="2:10" s="13" customFormat="1" ht="12.75">
      <c r="B131" s="14"/>
      <c r="C131" s="15"/>
      <c r="D131" s="14"/>
      <c r="E131" s="15"/>
      <c r="F131" s="14"/>
      <c r="G131" s="15"/>
      <c r="H131" s="14"/>
      <c r="I131" s="15"/>
      <c r="J131" s="14"/>
    </row>
  </sheetData>
  <printOptions/>
  <pageMargins left="0.7874015748031497" right="0" top="1.1811023622047245" bottom="0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Salander</dc:creator>
  <cp:keywords/>
  <dc:description/>
  <cp:lastModifiedBy>Håkan Sundblad</cp:lastModifiedBy>
  <cp:lastPrinted>2001-02-19T13:40:06Z</cp:lastPrinted>
  <dcterms:created xsi:type="dcterms:W3CDTF">2001-02-15T08:40:49Z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