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Juni" sheetId="1" r:id="rId1"/>
    <sheet name="Juli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<sst xmlns="http://schemas.openxmlformats.org/spreadsheetml/2006/main" count="103" uniqueCount="66">
  <si>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Uppföljning Föreningsstödsnämnden jan-juni 2001</t>
  </si>
  <si>
    <t xml:space="preserve">Periodiserade intäkter och kostnader </t>
  </si>
  <si>
    <t>Riktmärke utfall i procent 50%</t>
  </si>
  <si>
    <t>budget</t>
  </si>
  <si>
    <t>utfall</t>
  </si>
  <si>
    <t xml:space="preserve">utfall </t>
  </si>
  <si>
    <t>bokslut</t>
  </si>
  <si>
    <t>prognos</t>
  </si>
  <si>
    <t xml:space="preserve">belopp i tkr </t>
  </si>
  <si>
    <t>procent</t>
  </si>
  <si>
    <t>Intäkter</t>
  </si>
  <si>
    <t xml:space="preserve">Ram                                                    </t>
  </si>
  <si>
    <t>not 1)</t>
  </si>
  <si>
    <r>
      <t xml:space="preserve">Lokaluthyrning                                    </t>
    </r>
    <r>
      <rPr>
        <sz val="10"/>
        <rFont val="Arial"/>
        <family val="2"/>
      </rPr>
      <t xml:space="preserve"> </t>
    </r>
  </si>
  <si>
    <t>not 2)</t>
  </si>
  <si>
    <t xml:space="preserve">Överföring från 2000                          </t>
  </si>
  <si>
    <t>not 3)</t>
  </si>
  <si>
    <t>Totala intäkter</t>
  </si>
  <si>
    <t>Kostnader</t>
  </si>
  <si>
    <t xml:space="preserve">Nämnden                                              </t>
  </si>
  <si>
    <t>Nämndstöd/administration</t>
  </si>
  <si>
    <t>Administrationsbidrag</t>
  </si>
  <si>
    <t>not 4)</t>
  </si>
  <si>
    <t>Aktivitetsbidrag</t>
  </si>
  <si>
    <t>not 5)</t>
  </si>
  <si>
    <t>Handikappföreningar</t>
  </si>
  <si>
    <t>not 6)</t>
  </si>
  <si>
    <t>Projektbidrag Barn/ungdom</t>
  </si>
  <si>
    <t>not 7)</t>
  </si>
  <si>
    <t>Produktion</t>
  </si>
  <si>
    <t>Totala kostnader</t>
  </si>
  <si>
    <t>Periodens resultat</t>
  </si>
  <si>
    <t xml:space="preserve"> Belopp i tkr.</t>
  </si>
  <si>
    <t>Not 1) Ram, 5800 / 2=2900</t>
  </si>
  <si>
    <t>Not 2)  Intäkter  lokalhyra  Budget 2800/2 = 1400</t>
  </si>
  <si>
    <t xml:space="preserve">Föreningarna faktureras  2 ggr per år juni och december. </t>
  </si>
  <si>
    <t xml:space="preserve">1149 är fkturerat i juni. </t>
  </si>
  <si>
    <t xml:space="preserve">År 2000 fakturerades 1 084 första halvåret och 1 532 andra halvåret. </t>
  </si>
  <si>
    <t>Not 3) Föregående års underskott 181 / 2 = 90,5</t>
  </si>
  <si>
    <t>Not 4) Administrationsbidrag utbetalt april, 2407,2 / 2 = 1203,6</t>
  </si>
  <si>
    <t>Administrationsbidraget är utbetalt för helåret.</t>
  </si>
  <si>
    <t xml:space="preserve">Not 5) Utbet. Aktivitetsbidrag </t>
  </si>
  <si>
    <t>Aktivitetsbidraget utbetalas  juni och december</t>
  </si>
  <si>
    <t>Nacka FF:s bidrag på 61.229 kronor har innehållits</t>
  </si>
  <si>
    <t>Not 6)Bidrag till  Handikappföreningar  Budget 120/2 = 60</t>
  </si>
  <si>
    <t>Utbetalt i april 105,9.</t>
  </si>
  <si>
    <t>Not 7)Projektb. Barn och ungdom utbet 127,5.</t>
  </si>
  <si>
    <t>Kundfordringar per 01-06-30 fakturerade och</t>
  </si>
  <si>
    <t xml:space="preserve">I ovanstående fordran ingår fordran på  Nacka FF med  341 386 kronor </t>
  </si>
  <si>
    <t>Fordran på 92 806 kronor har ej förfallit, och ingår ej i ovanstående fordran.</t>
  </si>
  <si>
    <t>Uppföljning Föreningsstödsnämnden jan-juli 2001</t>
  </si>
  <si>
    <t>Riktmärke utfall i procent 58,3%</t>
  </si>
  <si>
    <t xml:space="preserve"> Periodiseringar beräknat på 7 månader</t>
  </si>
  <si>
    <t>Not 1) Ram, 5800 / 12*7=3 383</t>
  </si>
  <si>
    <t>Not 2)  Intäkter  lokalhyra  Budget 2800/12*7 = 1633</t>
  </si>
  <si>
    <t>Not 3) Föregående års underskott 181 / 12*7 = 106</t>
  </si>
  <si>
    <t>Not 4) Administrationsbidrag utbetalt april, 2407,2 / 12*7= 1 404</t>
  </si>
  <si>
    <t xml:space="preserve">Not 5) Utbet. Aktivitetsbidrag 3612/12*7=2 107 </t>
  </si>
  <si>
    <t>1 806 är utbetalt tom juni.</t>
  </si>
  <si>
    <t>Not 6)Bidrag till  Handikappföreningar  Budget 120/12*7= 70</t>
  </si>
  <si>
    <t xml:space="preserve">Not 7)Projektb. Barn och ungdom250/12*7=146 </t>
  </si>
  <si>
    <t>förfallna till bet uppgår totalt till 916 609 kr.</t>
  </si>
  <si>
    <t xml:space="preserve">I ovanstående fordran ingår fordran på  Nacka FF med  434 192 kronor </t>
  </si>
  <si>
    <t xml:space="preserve">Lokaluthyrning                                     </t>
  </si>
  <si>
    <r>
      <t xml:space="preserve">Perodiseringar, </t>
    </r>
    <r>
      <rPr>
        <b/>
        <sz val="10"/>
        <rFont val="Arial"/>
        <family val="2"/>
      </rPr>
      <t>Belopp i tkr.</t>
    </r>
  </si>
  <si>
    <t>förfallna till betalning uppgår totalt till 623 988 kr.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</si>
</sst>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48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4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5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3" fillId="2" borderId="0" xfId="0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3" fillId="2" borderId="8" xfId="0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7" xfId="0" applyFont="1" applyBorder="1" applyAlignment="1">
      <alignment/>
    </xf>
    <xf numFmtId="3" fontId="10" fillId="2" borderId="8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 topLeftCell="A28">
      <selection activeCell="C48" sqref="C48"/>
    </sheetView>
  </sheetViews>
  <sheetFormatPr defaultColWidth="9.140625" defaultRowHeight="12.75"/>
  <cols>
    <col min="1" max="1" width="28.140625" style="2" customWidth="1"/>
    <col min="2" max="2" width="5.7109375" style="2" bestFit="1" customWidth="1"/>
    <col min="3" max="3" width="8.140625" style="2" customWidth="1"/>
    <col min="4" max="4" width="10.00390625" style="2" customWidth="1"/>
    <col min="5" max="5" width="8.8515625" style="2" customWidth="1"/>
    <col min="6" max="6" width="9.421875" style="2" customWidth="1"/>
    <col min="7" max="7" width="7.7109375" style="2" customWidth="1"/>
    <col min="9" max="16384" width="9.140625" style="2" customWidth="1"/>
  </cols>
  <sheetData>
    <row r="1" spans="1:4" ht="18">
      <c r="A1" s="1" t="s">
        <v>0</v>
      </c>
      <c r="B1" s="1"/>
      <c r="C1"/>
      <c r="D1"/>
    </row>
    <row r="3" spans="1:7" ht="15">
      <c r="A3" s="3" t="s">
        <v>1</v>
      </c>
      <c r="B3" s="3"/>
      <c r="F3" s="4"/>
      <c r="G3" s="4"/>
    </row>
    <row r="4" spans="1:7" ht="15">
      <c r="A4" s="3" t="s">
        <v>2</v>
      </c>
      <c r="B4" s="3"/>
      <c r="C4" s="49" t="s">
        <v>3</v>
      </c>
      <c r="D4" s="50" t="s">
        <v>4</v>
      </c>
      <c r="E4" s="51" t="s">
        <v>5</v>
      </c>
      <c r="F4" s="49" t="s">
        <v>7</v>
      </c>
      <c r="G4" s="49" t="s">
        <v>6</v>
      </c>
    </row>
    <row r="5" spans="1:7" ht="15">
      <c r="A5" s="75" t="s">
        <v>8</v>
      </c>
      <c r="B5" s="76"/>
      <c r="C5" s="52">
        <v>2001</v>
      </c>
      <c r="D5" s="53">
        <v>37072</v>
      </c>
      <c r="E5" s="54" t="s">
        <v>9</v>
      </c>
      <c r="F5" s="52">
        <v>2001</v>
      </c>
      <c r="G5" s="52">
        <v>2000</v>
      </c>
    </row>
    <row r="6" spans="1:7" ht="15">
      <c r="A6" s="77" t="s">
        <v>10</v>
      </c>
      <c r="B6" s="78"/>
      <c r="C6" s="55"/>
      <c r="D6" s="56"/>
      <c r="E6" s="57"/>
      <c r="F6" s="58"/>
      <c r="G6" s="58"/>
    </row>
    <row r="7" spans="1:7" ht="15">
      <c r="A7" s="20" t="s">
        <v>11</v>
      </c>
      <c r="B7" s="20" t="s">
        <v>12</v>
      </c>
      <c r="C7" s="59">
        <v>5800</v>
      </c>
      <c r="D7" s="60">
        <v>2900</v>
      </c>
      <c r="E7" s="61">
        <f>D7/C7%</f>
        <v>50</v>
      </c>
      <c r="F7" s="59">
        <v>5800</v>
      </c>
      <c r="G7" s="59">
        <v>5700</v>
      </c>
    </row>
    <row r="8" spans="1:7" ht="15">
      <c r="A8" s="20" t="s">
        <v>63</v>
      </c>
      <c r="B8" s="20" t="s">
        <v>14</v>
      </c>
      <c r="C8" s="59">
        <v>2800</v>
      </c>
      <c r="D8" s="60">
        <v>1400</v>
      </c>
      <c r="E8" s="61">
        <f>D8/C8%</f>
        <v>50</v>
      </c>
      <c r="F8" s="59">
        <v>2800</v>
      </c>
      <c r="G8" s="59">
        <v>2617</v>
      </c>
    </row>
    <row r="9" spans="1:7" ht="15">
      <c r="A9" s="20"/>
      <c r="B9" s="20"/>
      <c r="C9" s="58"/>
      <c r="D9" s="20"/>
      <c r="E9" s="61"/>
      <c r="F9" s="58"/>
      <c r="G9" s="58"/>
    </row>
    <row r="10" spans="1:7" ht="15">
      <c r="A10" s="20" t="s">
        <v>15</v>
      </c>
      <c r="B10" s="20" t="s">
        <v>16</v>
      </c>
      <c r="C10" s="59">
        <v>-181</v>
      </c>
      <c r="D10" s="60">
        <v>-90.5</v>
      </c>
      <c r="E10" s="61">
        <f>D10/C10%</f>
        <v>50</v>
      </c>
      <c r="F10" s="59">
        <v>-181</v>
      </c>
      <c r="G10" s="59"/>
    </row>
    <row r="11" spans="1:7" ht="15">
      <c r="A11" s="79" t="s">
        <v>17</v>
      </c>
      <c r="B11" s="79"/>
      <c r="C11" s="62">
        <f>SUM(C7:C10)</f>
        <v>8419</v>
      </c>
      <c r="D11" s="63">
        <f>SUM(D7:D10)</f>
        <v>4209.5</v>
      </c>
      <c r="E11" s="64">
        <f>SUM(D11/C11*100)</f>
        <v>50</v>
      </c>
      <c r="F11" s="62">
        <f>SUM(F7:F10)</f>
        <v>8419</v>
      </c>
      <c r="G11" s="62">
        <f>SUM(G7:G10)</f>
        <v>8317</v>
      </c>
    </row>
    <row r="12" spans="1:7" ht="15">
      <c r="A12" s="80"/>
      <c r="B12" s="80"/>
      <c r="C12" s="65"/>
      <c r="D12" s="66"/>
      <c r="E12" s="67"/>
      <c r="F12" s="65"/>
      <c r="G12" s="65"/>
    </row>
    <row r="13" spans="1:7" ht="15">
      <c r="A13" s="77" t="s">
        <v>18</v>
      </c>
      <c r="B13" s="77"/>
      <c r="C13" s="58"/>
      <c r="D13" s="20"/>
      <c r="E13" s="68"/>
      <c r="F13" s="58"/>
      <c r="G13" s="58"/>
    </row>
    <row r="14" spans="1:7" ht="15">
      <c r="A14" s="20" t="s">
        <v>19</v>
      </c>
      <c r="B14" s="20"/>
      <c r="C14" s="59">
        <v>110</v>
      </c>
      <c r="D14" s="69">
        <v>47.3</v>
      </c>
      <c r="E14" s="68">
        <f>D14/C14%</f>
        <v>42.99999999999999</v>
      </c>
      <c r="F14" s="70">
        <v>110</v>
      </c>
      <c r="G14" s="70">
        <v>88</v>
      </c>
    </row>
    <row r="15" spans="1:7" ht="15">
      <c r="A15" s="20" t="s">
        <v>20</v>
      </c>
      <c r="B15" s="20"/>
      <c r="C15" s="59">
        <v>250</v>
      </c>
      <c r="D15" s="69">
        <v>182.4</v>
      </c>
      <c r="E15" s="68">
        <f aca="true" t="shared" si="0" ref="E15:E20">D15/C15%</f>
        <v>72.96000000000001</v>
      </c>
      <c r="F15" s="70">
        <v>364</v>
      </c>
      <c r="G15" s="70">
        <v>176.8</v>
      </c>
    </row>
    <row r="16" spans="1:7" ht="15">
      <c r="A16" s="20" t="s">
        <v>21</v>
      </c>
      <c r="B16" s="20" t="s">
        <v>22</v>
      </c>
      <c r="C16" s="59">
        <v>2219</v>
      </c>
      <c r="D16" s="69">
        <v>1203.5</v>
      </c>
      <c r="E16" s="68">
        <f t="shared" si="0"/>
        <v>54.23614240648941</v>
      </c>
      <c r="F16" s="70">
        <v>2407</v>
      </c>
      <c r="G16" s="70">
        <v>2857.7</v>
      </c>
    </row>
    <row r="17" spans="1:7" ht="15">
      <c r="A17" s="20" t="s">
        <v>23</v>
      </c>
      <c r="B17" s="20" t="s">
        <v>24</v>
      </c>
      <c r="C17" s="58">
        <v>3500</v>
      </c>
      <c r="D17" s="69">
        <v>1806</v>
      </c>
      <c r="E17" s="68">
        <f t="shared" si="0"/>
        <v>51.6</v>
      </c>
      <c r="F17" s="70">
        <v>3636</v>
      </c>
      <c r="G17" s="70">
        <v>3192.3</v>
      </c>
    </row>
    <row r="18" spans="1:7" ht="15">
      <c r="A18" s="20" t="s">
        <v>25</v>
      </c>
      <c r="B18" s="20" t="s">
        <v>26</v>
      </c>
      <c r="C18" s="58">
        <v>120</v>
      </c>
      <c r="D18" s="69">
        <v>60</v>
      </c>
      <c r="E18" s="68">
        <f t="shared" si="0"/>
        <v>50</v>
      </c>
      <c r="F18" s="70">
        <v>120</v>
      </c>
      <c r="G18" s="70">
        <v>177.1</v>
      </c>
    </row>
    <row r="19" spans="1:7" ht="15">
      <c r="A19" s="20" t="s">
        <v>27</v>
      </c>
      <c r="B19" s="20" t="s">
        <v>28</v>
      </c>
      <c r="C19" s="58">
        <v>250</v>
      </c>
      <c r="D19" s="69">
        <v>127.5</v>
      </c>
      <c r="E19" s="68">
        <f t="shared" si="0"/>
        <v>51</v>
      </c>
      <c r="F19" s="70">
        <v>250</v>
      </c>
      <c r="G19" s="70">
        <v>181.5</v>
      </c>
    </row>
    <row r="20" spans="1:7" ht="15">
      <c r="A20" s="20" t="s">
        <v>29</v>
      </c>
      <c r="B20" s="20"/>
      <c r="C20" s="59">
        <v>1970</v>
      </c>
      <c r="D20" s="69">
        <v>1016</v>
      </c>
      <c r="E20" s="68">
        <f t="shared" si="0"/>
        <v>51.57360406091371</v>
      </c>
      <c r="F20" s="70">
        <v>2032</v>
      </c>
      <c r="G20" s="70">
        <v>2451.2</v>
      </c>
    </row>
    <row r="21" spans="1:7" ht="15">
      <c r="A21" s="20"/>
      <c r="B21" s="3"/>
      <c r="C21" s="58"/>
      <c r="D21" s="71"/>
      <c r="E21" s="68"/>
      <c r="F21" s="72"/>
      <c r="G21" s="72"/>
    </row>
    <row r="22" spans="1:7" ht="15">
      <c r="A22" s="79" t="s">
        <v>30</v>
      </c>
      <c r="B22" s="81"/>
      <c r="C22" s="73">
        <f>SUM(C14:C21)</f>
        <v>8419</v>
      </c>
      <c r="D22" s="73">
        <f>SUM(D14:D21)</f>
        <v>4442.7</v>
      </c>
      <c r="E22" s="74">
        <f>SUM(D22/C22*100)</f>
        <v>52.76992516926</v>
      </c>
      <c r="F22" s="73">
        <f>SUM(F14:F21)</f>
        <v>8919</v>
      </c>
      <c r="G22" s="73">
        <f>SUM(G14:G21)</f>
        <v>9124.6</v>
      </c>
    </row>
    <row r="23" spans="1:7" ht="15.75">
      <c r="A23" s="82" t="s">
        <v>31</v>
      </c>
      <c r="B23" s="83"/>
      <c r="C23" s="42">
        <f>C11-C22</f>
        <v>0</v>
      </c>
      <c r="D23" s="42">
        <f>D11-D22</f>
        <v>-233.19999999999982</v>
      </c>
      <c r="E23" s="43"/>
      <c r="F23" s="42">
        <f>F11-F22</f>
        <v>-500</v>
      </c>
      <c r="G23" s="42">
        <v>-808</v>
      </c>
    </row>
    <row r="24" spans="1:8" ht="9" customHeight="1">
      <c r="A24" s="46"/>
      <c r="B24" s="44"/>
      <c r="C24" s="30"/>
      <c r="D24" s="30"/>
      <c r="E24" s="45"/>
      <c r="F24" s="30"/>
      <c r="G24" s="30"/>
      <c r="H24" s="2"/>
    </row>
    <row r="25" spans="1:8" ht="15.75">
      <c r="A25" s="87" t="s">
        <v>64</v>
      </c>
      <c r="B25" s="44"/>
      <c r="C25" s="30"/>
      <c r="D25" s="30"/>
      <c r="E25" s="45"/>
      <c r="F25" s="30"/>
      <c r="G25" s="30"/>
      <c r="H25" s="2"/>
    </row>
    <row r="26" spans="1:8" ht="15">
      <c r="A26" s="84" t="s">
        <v>33</v>
      </c>
      <c r="B26" s="84"/>
      <c r="C26" s="66"/>
      <c r="D26" s="66"/>
      <c r="E26" s="85"/>
      <c r="F26" s="66"/>
      <c r="G26" s="66"/>
      <c r="H26" s="2"/>
    </row>
    <row r="27" spans="1:8" ht="9" customHeight="1">
      <c r="A27" s="84"/>
      <c r="B27" s="84"/>
      <c r="C27" s="66"/>
      <c r="D27" s="66"/>
      <c r="E27" s="85"/>
      <c r="F27" s="66"/>
      <c r="G27" s="66"/>
      <c r="H27" s="2"/>
    </row>
    <row r="28" spans="1:8" ht="15">
      <c r="A28" s="84" t="s">
        <v>34</v>
      </c>
      <c r="B28" s="84"/>
      <c r="C28" s="66"/>
      <c r="D28" s="66"/>
      <c r="E28" s="85"/>
      <c r="F28" s="66"/>
      <c r="G28" s="66"/>
      <c r="H28" s="2"/>
    </row>
    <row r="29" spans="1:8" ht="15">
      <c r="A29" s="84" t="s">
        <v>35</v>
      </c>
      <c r="B29" s="84"/>
      <c r="C29" s="3"/>
      <c r="D29" s="3"/>
      <c r="E29" s="3"/>
      <c r="F29" s="3"/>
      <c r="G29" s="3"/>
      <c r="H29" s="2"/>
    </row>
    <row r="30" spans="1:8" ht="15">
      <c r="A30" s="84" t="s">
        <v>36</v>
      </c>
      <c r="B30" s="84"/>
      <c r="C30" s="3"/>
      <c r="D30" s="3"/>
      <c r="E30" s="3"/>
      <c r="F30" s="3"/>
      <c r="G30" s="3"/>
      <c r="H30" s="2"/>
    </row>
    <row r="31" spans="1:8" ht="15">
      <c r="A31" s="69" t="s">
        <v>37</v>
      </c>
      <c r="B31" s="66"/>
      <c r="C31" s="85"/>
      <c r="D31" s="66"/>
      <c r="E31" s="3"/>
      <c r="F31" s="3"/>
      <c r="G31" s="3"/>
      <c r="H31" s="2"/>
    </row>
    <row r="32" spans="1:8" ht="9" customHeight="1">
      <c r="A32" s="69"/>
      <c r="B32" s="66"/>
      <c r="C32" s="85"/>
      <c r="D32" s="66"/>
      <c r="E32" s="3"/>
      <c r="F32" s="3"/>
      <c r="G32" s="3"/>
      <c r="H32" s="2"/>
    </row>
    <row r="33" spans="1:8" ht="15">
      <c r="A33" s="84" t="s">
        <v>38</v>
      </c>
      <c r="B33" s="84"/>
      <c r="C33" s="66"/>
      <c r="D33" s="66"/>
      <c r="E33" s="85"/>
      <c r="F33" s="66"/>
      <c r="G33" s="66"/>
      <c r="H33" s="2"/>
    </row>
    <row r="34" spans="1:8" ht="9" customHeight="1">
      <c r="A34" s="84"/>
      <c r="B34" s="84"/>
      <c r="C34" s="66"/>
      <c r="D34" s="66"/>
      <c r="E34" s="85"/>
      <c r="F34" s="66"/>
      <c r="G34" s="66"/>
      <c r="H34" s="2"/>
    </row>
    <row r="35" spans="1:8" ht="15">
      <c r="A35" s="84" t="s">
        <v>39</v>
      </c>
      <c r="B35" s="84"/>
      <c r="C35" s="66"/>
      <c r="D35" s="66"/>
      <c r="E35" s="85"/>
      <c r="F35" s="66"/>
      <c r="G35" s="66"/>
      <c r="H35" s="2"/>
    </row>
    <row r="36" spans="1:8" ht="15">
      <c r="A36" s="84" t="s">
        <v>40</v>
      </c>
      <c r="B36" s="84"/>
      <c r="C36" s="66"/>
      <c r="D36" s="66"/>
      <c r="E36" s="85"/>
      <c r="F36" s="66"/>
      <c r="G36" s="66"/>
      <c r="H36" s="2"/>
    </row>
    <row r="37" spans="1:8" ht="9" customHeight="1">
      <c r="A37" s="84"/>
      <c r="B37" s="84"/>
      <c r="C37" s="66"/>
      <c r="D37" s="66"/>
      <c r="E37" s="85"/>
      <c r="F37" s="66"/>
      <c r="G37" s="66"/>
      <c r="H37" s="2"/>
    </row>
    <row r="38" spans="1:8" ht="15">
      <c r="A38" s="84" t="s">
        <v>41</v>
      </c>
      <c r="B38" s="84"/>
      <c r="C38" s="66"/>
      <c r="D38" s="66"/>
      <c r="E38" s="85"/>
      <c r="F38" s="66"/>
      <c r="G38" s="66"/>
      <c r="H38" s="2"/>
    </row>
    <row r="39" spans="1:8" ht="15">
      <c r="A39" s="84" t="s">
        <v>42</v>
      </c>
      <c r="B39" s="84"/>
      <c r="C39" s="66"/>
      <c r="D39" s="66"/>
      <c r="E39" s="85"/>
      <c r="F39" s="66"/>
      <c r="G39" s="66"/>
      <c r="H39" s="2"/>
    </row>
    <row r="40" spans="1:8" ht="15">
      <c r="A40" s="84" t="s">
        <v>43</v>
      </c>
      <c r="B40" s="84"/>
      <c r="C40" s="66"/>
      <c r="D40" s="66"/>
      <c r="E40" s="85"/>
      <c r="F40" s="66"/>
      <c r="G40" s="66"/>
      <c r="H40" s="2"/>
    </row>
    <row r="41" spans="1:8" ht="9" customHeight="1">
      <c r="A41" s="84"/>
      <c r="B41" s="84"/>
      <c r="C41" s="66"/>
      <c r="D41" s="66"/>
      <c r="E41" s="85"/>
      <c r="F41" s="66"/>
      <c r="G41" s="66"/>
      <c r="H41" s="2"/>
    </row>
    <row r="42" spans="1:8" ht="15">
      <c r="A42" s="84" t="s">
        <v>44</v>
      </c>
      <c r="B42" s="84"/>
      <c r="C42" s="66"/>
      <c r="D42" s="66"/>
      <c r="E42" s="85"/>
      <c r="F42" s="66"/>
      <c r="G42" s="66"/>
      <c r="H42" s="2"/>
    </row>
    <row r="43" spans="1:8" ht="15">
      <c r="A43" s="84" t="s">
        <v>45</v>
      </c>
      <c r="B43" s="84"/>
      <c r="C43" s="66"/>
      <c r="D43" s="66"/>
      <c r="E43" s="85"/>
      <c r="F43" s="66"/>
      <c r="G43" s="66"/>
      <c r="H43" s="2"/>
    </row>
    <row r="44" spans="1:8" ht="9" customHeight="1">
      <c r="A44" s="84"/>
      <c r="B44" s="84"/>
      <c r="C44" s="66"/>
      <c r="D44" s="66"/>
      <c r="E44" s="85"/>
      <c r="F44" s="66"/>
      <c r="G44" s="66"/>
      <c r="H44" s="2"/>
    </row>
    <row r="45" spans="1:8" ht="15">
      <c r="A45" s="84" t="s">
        <v>46</v>
      </c>
      <c r="B45" s="84"/>
      <c r="C45" s="66"/>
      <c r="D45" s="66"/>
      <c r="E45" s="85"/>
      <c r="F45" s="66"/>
      <c r="G45" s="66"/>
      <c r="H45" s="2"/>
    </row>
    <row r="46" spans="1:8" ht="9" customHeight="1">
      <c r="A46" s="84"/>
      <c r="B46" s="84"/>
      <c r="C46" s="66"/>
      <c r="D46" s="66"/>
      <c r="E46" s="85"/>
      <c r="F46" s="66"/>
      <c r="G46" s="66"/>
      <c r="H46" s="2"/>
    </row>
    <row r="47" spans="1:8" ht="15">
      <c r="A47" s="3" t="s">
        <v>47</v>
      </c>
      <c r="B47" s="3"/>
      <c r="C47" s="3"/>
      <c r="D47" s="3"/>
      <c r="E47" s="3"/>
      <c r="F47" s="3"/>
      <c r="G47" s="3"/>
      <c r="H47" s="2"/>
    </row>
    <row r="48" spans="1:8" ht="15">
      <c r="A48" s="3" t="s">
        <v>65</v>
      </c>
      <c r="B48" s="3"/>
      <c r="C48" s="86"/>
      <c r="D48" s="3"/>
      <c r="E48" s="3"/>
      <c r="F48" s="3"/>
      <c r="G48" s="3"/>
      <c r="H48" s="2"/>
    </row>
    <row r="49" spans="1:8" ht="9.75" customHeight="1">
      <c r="A49" s="3"/>
      <c r="B49" s="3"/>
      <c r="C49" s="86"/>
      <c r="D49" s="3"/>
      <c r="E49" s="3"/>
      <c r="F49" s="3"/>
      <c r="G49" s="3"/>
      <c r="H49" s="2"/>
    </row>
    <row r="50" spans="1:8" ht="15">
      <c r="A50" s="3" t="s">
        <v>48</v>
      </c>
      <c r="B50" s="3"/>
      <c r="C50" s="86"/>
      <c r="D50" s="3"/>
      <c r="E50" s="3"/>
      <c r="F50" s="3"/>
      <c r="G50" s="3"/>
      <c r="H50" s="2"/>
    </row>
    <row r="51" spans="1:8" ht="15">
      <c r="A51" s="3" t="s">
        <v>49</v>
      </c>
      <c r="B51" s="3"/>
      <c r="C51" s="3"/>
      <c r="D51" s="3"/>
      <c r="E51" s="3"/>
      <c r="F51" s="3"/>
      <c r="G51" s="3"/>
      <c r="H51" s="2"/>
    </row>
    <row r="52" ht="15">
      <c r="H52" s="2"/>
    </row>
    <row r="53" ht="15">
      <c r="H5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E1" sqref="E1"/>
    </sheetView>
  </sheetViews>
  <sheetFormatPr defaultColWidth="9.140625" defaultRowHeight="12.75"/>
  <cols>
    <col min="1" max="1" width="30.421875" style="2" customWidth="1"/>
    <col min="2" max="2" width="7.28125" style="2" customWidth="1"/>
    <col min="3" max="3" width="9.28125" style="2" customWidth="1"/>
    <col min="4" max="4" width="13.421875" style="2" customWidth="1"/>
    <col min="5" max="5" width="8.8515625" style="2" customWidth="1"/>
    <col min="6" max="6" width="13.57421875" style="2" customWidth="1"/>
    <col min="7" max="7" width="12.8515625" style="2" customWidth="1"/>
    <col min="8" max="16384" width="9.140625" style="2" customWidth="1"/>
  </cols>
  <sheetData>
    <row r="1" spans="1:4" ht="18">
      <c r="A1" s="1" t="s">
        <v>50</v>
      </c>
      <c r="B1" s="1"/>
      <c r="C1"/>
      <c r="D1"/>
    </row>
    <row r="3" spans="1:7" ht="15">
      <c r="A3" s="3" t="s">
        <v>1</v>
      </c>
      <c r="B3" s="3"/>
      <c r="F3" s="4"/>
      <c r="G3" s="4"/>
    </row>
    <row r="4" spans="1:7" ht="15">
      <c r="A4" s="3" t="s">
        <v>51</v>
      </c>
      <c r="B4" s="3"/>
      <c r="C4" s="5" t="s">
        <v>3</v>
      </c>
      <c r="D4" s="6" t="s">
        <v>4</v>
      </c>
      <c r="E4" s="7" t="s">
        <v>5</v>
      </c>
      <c r="F4" s="5" t="s">
        <v>6</v>
      </c>
      <c r="G4" s="5" t="s">
        <v>7</v>
      </c>
    </row>
    <row r="5" spans="1:7" ht="15">
      <c r="A5" s="8" t="s">
        <v>8</v>
      </c>
      <c r="B5" s="9"/>
      <c r="C5" s="10">
        <v>2001</v>
      </c>
      <c r="D5" s="11">
        <v>37103</v>
      </c>
      <c r="E5" s="12" t="s">
        <v>9</v>
      </c>
      <c r="F5" s="10">
        <v>2000</v>
      </c>
      <c r="G5" s="10">
        <v>2001</v>
      </c>
    </row>
    <row r="6" spans="1:7" ht="15.75">
      <c r="A6" s="13" t="s">
        <v>10</v>
      </c>
      <c r="B6" s="14"/>
      <c r="C6" s="15"/>
      <c r="D6" s="16"/>
      <c r="E6" s="17"/>
      <c r="F6" s="18"/>
      <c r="G6" s="18"/>
    </row>
    <row r="7" spans="1:7" ht="15">
      <c r="A7" s="19" t="s">
        <v>11</v>
      </c>
      <c r="B7" s="20" t="s">
        <v>12</v>
      </c>
      <c r="C7" s="21">
        <v>5800</v>
      </c>
      <c r="D7" s="22">
        <v>3383</v>
      </c>
      <c r="E7" s="23">
        <f>D7/C7%</f>
        <v>58.327586206896555</v>
      </c>
      <c r="F7" s="21">
        <v>5700</v>
      </c>
      <c r="G7" s="21">
        <v>5800</v>
      </c>
    </row>
    <row r="8" spans="1:7" ht="15">
      <c r="A8" s="19" t="s">
        <v>13</v>
      </c>
      <c r="B8" s="20" t="s">
        <v>14</v>
      </c>
      <c r="C8" s="21">
        <v>2800</v>
      </c>
      <c r="D8" s="22">
        <v>1633</v>
      </c>
      <c r="E8" s="23">
        <f>D8/C8%</f>
        <v>58.32142857142857</v>
      </c>
      <c r="F8" s="21">
        <v>2617</v>
      </c>
      <c r="G8" s="21">
        <v>2800</v>
      </c>
    </row>
    <row r="9" spans="1:7" ht="15">
      <c r="A9" s="19"/>
      <c r="B9" s="20"/>
      <c r="C9" s="18"/>
      <c r="D9" s="19"/>
      <c r="E9" s="23"/>
      <c r="F9" s="18"/>
      <c r="G9" s="18"/>
    </row>
    <row r="10" spans="1:7" ht="15">
      <c r="A10" s="19" t="s">
        <v>15</v>
      </c>
      <c r="B10" s="20" t="s">
        <v>16</v>
      </c>
      <c r="C10" s="21">
        <v>-181</v>
      </c>
      <c r="D10" s="22">
        <v>-105</v>
      </c>
      <c r="E10" s="23">
        <f>D10/C10%</f>
        <v>58.011049723756905</v>
      </c>
      <c r="F10" s="21"/>
      <c r="G10" s="21">
        <v>-181</v>
      </c>
    </row>
    <row r="11" spans="1:7" ht="15.75">
      <c r="A11" s="24" t="s">
        <v>17</v>
      </c>
      <c r="B11" s="24"/>
      <c r="C11" s="25">
        <f>SUM(C7:C10)</f>
        <v>8419</v>
      </c>
      <c r="D11" s="26">
        <f>SUM(D7:D10)</f>
        <v>4911</v>
      </c>
      <c r="E11" s="27">
        <f>SUM(D11/C11*100)</f>
        <v>58.332343508730254</v>
      </c>
      <c r="F11" s="25">
        <f>SUM(F7:F10)</f>
        <v>8317</v>
      </c>
      <c r="G11" s="25">
        <f>SUM(G7:G10)</f>
        <v>8419</v>
      </c>
    </row>
    <row r="12" spans="1:7" ht="15.75">
      <c r="A12" s="28"/>
      <c r="B12" s="28"/>
      <c r="C12" s="29"/>
      <c r="D12" s="30"/>
      <c r="E12" s="31"/>
      <c r="F12" s="29"/>
      <c r="G12" s="29"/>
    </row>
    <row r="13" spans="1:7" ht="15.75">
      <c r="A13" s="13" t="s">
        <v>18</v>
      </c>
      <c r="B13" s="13"/>
      <c r="C13" s="18"/>
      <c r="D13" s="19"/>
      <c r="E13" s="32"/>
      <c r="F13" s="18"/>
      <c r="G13" s="18"/>
    </row>
    <row r="14" spans="1:7" ht="15">
      <c r="A14" s="19" t="s">
        <v>19</v>
      </c>
      <c r="B14" s="19"/>
      <c r="C14" s="21">
        <v>110</v>
      </c>
      <c r="D14" s="33">
        <v>61.9</v>
      </c>
      <c r="E14" s="32">
        <f>D14/C14%</f>
        <v>56.272727272727266</v>
      </c>
      <c r="F14" s="34">
        <v>88</v>
      </c>
      <c r="G14" s="34">
        <v>110</v>
      </c>
    </row>
    <row r="15" spans="1:7" ht="15">
      <c r="A15" s="19" t="s">
        <v>20</v>
      </c>
      <c r="B15" s="19"/>
      <c r="C15" s="21">
        <v>250</v>
      </c>
      <c r="D15" s="33">
        <v>212.8</v>
      </c>
      <c r="E15" s="32">
        <f aca="true" t="shared" si="0" ref="E15:E20">D15/C15%</f>
        <v>85.12</v>
      </c>
      <c r="F15" s="34">
        <v>176.8</v>
      </c>
      <c r="G15" s="34">
        <v>364</v>
      </c>
    </row>
    <row r="16" spans="1:7" ht="15">
      <c r="A16" s="19" t="s">
        <v>21</v>
      </c>
      <c r="B16" s="20" t="s">
        <v>22</v>
      </c>
      <c r="C16" s="21">
        <v>2219</v>
      </c>
      <c r="D16" s="33">
        <v>1407.2</v>
      </c>
      <c r="E16" s="32">
        <f t="shared" si="0"/>
        <v>63.41595313204146</v>
      </c>
      <c r="F16" s="34">
        <v>2857.7</v>
      </c>
      <c r="G16" s="34">
        <v>2407</v>
      </c>
    </row>
    <row r="17" spans="1:7" ht="15">
      <c r="A17" s="19" t="s">
        <v>23</v>
      </c>
      <c r="B17" s="20" t="s">
        <v>24</v>
      </c>
      <c r="C17" s="18">
        <v>3500</v>
      </c>
      <c r="D17" s="33">
        <v>2107</v>
      </c>
      <c r="E17" s="32">
        <f t="shared" si="0"/>
        <v>60.2</v>
      </c>
      <c r="F17" s="34">
        <v>3192.3</v>
      </c>
      <c r="G17" s="34">
        <v>3636</v>
      </c>
    </row>
    <row r="18" spans="1:7" ht="15">
      <c r="A18" s="19" t="s">
        <v>25</v>
      </c>
      <c r="B18" s="20" t="s">
        <v>26</v>
      </c>
      <c r="C18" s="18">
        <v>120</v>
      </c>
      <c r="D18" s="33">
        <v>70</v>
      </c>
      <c r="E18" s="32">
        <f t="shared" si="0"/>
        <v>58.333333333333336</v>
      </c>
      <c r="F18" s="34">
        <v>177.1</v>
      </c>
      <c r="G18" s="34">
        <v>120</v>
      </c>
    </row>
    <row r="19" spans="1:7" ht="15">
      <c r="A19" s="19" t="s">
        <v>27</v>
      </c>
      <c r="B19" s="20" t="s">
        <v>28</v>
      </c>
      <c r="C19" s="18">
        <v>250</v>
      </c>
      <c r="D19" s="33">
        <v>146</v>
      </c>
      <c r="E19" s="32">
        <f t="shared" si="0"/>
        <v>58.4</v>
      </c>
      <c r="F19" s="34">
        <v>181.5</v>
      </c>
      <c r="G19" s="34">
        <v>250</v>
      </c>
    </row>
    <row r="20" spans="1:7" ht="15">
      <c r="A20" s="19" t="s">
        <v>29</v>
      </c>
      <c r="B20" s="20"/>
      <c r="C20" s="21">
        <v>1970</v>
      </c>
      <c r="D20" s="33">
        <v>1185.4</v>
      </c>
      <c r="E20" s="32">
        <f t="shared" si="0"/>
        <v>60.172588832487314</v>
      </c>
      <c r="F20" s="34">
        <v>2451.2</v>
      </c>
      <c r="G20" s="34">
        <v>2032</v>
      </c>
    </row>
    <row r="21" spans="1:7" ht="15">
      <c r="A21" s="19"/>
      <c r="C21" s="18"/>
      <c r="D21" s="35"/>
      <c r="E21" s="32"/>
      <c r="F21" s="36"/>
      <c r="G21" s="36"/>
    </row>
    <row r="22" spans="1:7" ht="15.75">
      <c r="A22" s="24" t="s">
        <v>30</v>
      </c>
      <c r="B22" s="37"/>
      <c r="C22" s="38">
        <f>SUM(C14:C21)</f>
        <v>8419</v>
      </c>
      <c r="D22" s="38">
        <f>SUM(D14:D21)</f>
        <v>5190.3</v>
      </c>
      <c r="E22" s="39">
        <f>SUM(D22/C22*100)</f>
        <v>61.64983964841431</v>
      </c>
      <c r="F22" s="38">
        <f>SUM(F14:F21)</f>
        <v>9124.6</v>
      </c>
      <c r="G22" s="38">
        <f>SUM(G14:G21)</f>
        <v>8919</v>
      </c>
    </row>
    <row r="23" spans="1:7" ht="15.75">
      <c r="A23" s="40" t="s">
        <v>31</v>
      </c>
      <c r="B23" s="41"/>
      <c r="C23" s="42">
        <f>C11-C22</f>
        <v>0</v>
      </c>
      <c r="D23" s="42">
        <f>D11-D22</f>
        <v>-279.3000000000002</v>
      </c>
      <c r="E23" s="43"/>
      <c r="F23" s="42">
        <v>-808</v>
      </c>
      <c r="G23" s="42">
        <f>G11-G22</f>
        <v>-500</v>
      </c>
    </row>
    <row r="24" spans="1:7" ht="15.75">
      <c r="A24" s="44"/>
      <c r="B24" s="44"/>
      <c r="C24" s="30"/>
      <c r="D24" s="30"/>
      <c r="E24" s="45"/>
      <c r="F24" s="30"/>
      <c r="G24" s="30"/>
    </row>
    <row r="25" spans="1:7" ht="15.75">
      <c r="A25" s="46" t="s">
        <v>52</v>
      </c>
      <c r="B25" s="44"/>
      <c r="C25" s="30"/>
      <c r="D25" s="30"/>
      <c r="E25" s="45"/>
      <c r="F25" s="30"/>
      <c r="G25" s="30"/>
    </row>
    <row r="26" spans="1:7" ht="15.75">
      <c r="A26" s="46" t="s">
        <v>32</v>
      </c>
      <c r="B26" s="44"/>
      <c r="C26" s="30"/>
      <c r="D26" s="30"/>
      <c r="E26" s="45"/>
      <c r="F26" s="30"/>
      <c r="G26" s="30"/>
    </row>
    <row r="27" spans="1:7" ht="15.75">
      <c r="A27" s="46"/>
      <c r="B27" s="44"/>
      <c r="C27" s="30"/>
      <c r="D27" s="30"/>
      <c r="E27" s="45"/>
      <c r="F27" s="30"/>
      <c r="G27" s="30"/>
    </row>
    <row r="28" spans="1:7" ht="15.75">
      <c r="A28" s="48" t="s">
        <v>53</v>
      </c>
      <c r="B28" s="44"/>
      <c r="C28" s="30"/>
      <c r="D28" s="30"/>
      <c r="E28" s="45"/>
      <c r="F28" s="30"/>
      <c r="G28" s="30"/>
    </row>
    <row r="29" spans="1:7" ht="15.75">
      <c r="A29" s="44"/>
      <c r="B29" s="44"/>
      <c r="C29" s="30"/>
      <c r="D29" s="30"/>
      <c r="E29" s="45"/>
      <c r="F29" s="30"/>
      <c r="G29" s="30"/>
    </row>
    <row r="30" spans="1:7" ht="15.75">
      <c r="A30" s="44" t="s">
        <v>54</v>
      </c>
      <c r="B30" s="44"/>
      <c r="C30" s="30"/>
      <c r="D30" s="30"/>
      <c r="E30" s="45"/>
      <c r="F30" s="30"/>
      <c r="G30" s="30"/>
    </row>
    <row r="31" spans="1:2" ht="15">
      <c r="A31" s="44" t="s">
        <v>35</v>
      </c>
      <c r="B31" s="44"/>
    </row>
    <row r="32" spans="1:2" ht="15">
      <c r="A32" s="44" t="s">
        <v>36</v>
      </c>
      <c r="B32" s="44"/>
    </row>
    <row r="33" spans="1:4" ht="15.75">
      <c r="A33" s="33" t="s">
        <v>37</v>
      </c>
      <c r="B33" s="30"/>
      <c r="C33" s="45"/>
      <c r="D33" s="30"/>
    </row>
    <row r="34" spans="1:4" ht="15.75">
      <c r="A34" s="33"/>
      <c r="B34" s="30"/>
      <c r="C34" s="45"/>
      <c r="D34" s="30"/>
    </row>
    <row r="35" spans="1:7" ht="15.75">
      <c r="A35" s="44" t="s">
        <v>55</v>
      </c>
      <c r="B35" s="44"/>
      <c r="C35" s="30"/>
      <c r="D35" s="30"/>
      <c r="E35" s="45"/>
      <c r="F35" s="30"/>
      <c r="G35" s="30"/>
    </row>
    <row r="36" spans="1:7" ht="15.75">
      <c r="A36" s="44"/>
      <c r="B36" s="44"/>
      <c r="C36" s="30"/>
      <c r="D36" s="30"/>
      <c r="E36" s="45"/>
      <c r="F36" s="30"/>
      <c r="G36" s="30"/>
    </row>
    <row r="37" spans="1:7" ht="15.75">
      <c r="A37" s="44" t="s">
        <v>56</v>
      </c>
      <c r="B37" s="44"/>
      <c r="C37" s="30"/>
      <c r="D37" s="30"/>
      <c r="E37" s="45"/>
      <c r="F37" s="30"/>
      <c r="G37" s="30"/>
    </row>
    <row r="38" spans="1:7" ht="15.75">
      <c r="A38" s="44" t="s">
        <v>40</v>
      </c>
      <c r="B38" s="44"/>
      <c r="C38" s="30"/>
      <c r="D38" s="30"/>
      <c r="E38" s="45"/>
      <c r="F38" s="30"/>
      <c r="G38" s="30"/>
    </row>
    <row r="39" spans="1:7" ht="15.75">
      <c r="A39" s="44"/>
      <c r="B39" s="44"/>
      <c r="C39" s="30"/>
      <c r="D39" s="30"/>
      <c r="E39" s="45"/>
      <c r="F39" s="30"/>
      <c r="G39" s="30"/>
    </row>
    <row r="40" spans="1:7" ht="15.75">
      <c r="A40" s="44" t="s">
        <v>57</v>
      </c>
      <c r="B40" s="44"/>
      <c r="C40" s="30"/>
      <c r="D40" s="30"/>
      <c r="E40" s="45"/>
      <c r="F40" s="30"/>
      <c r="G40" s="30"/>
    </row>
    <row r="41" spans="1:7" ht="15.75">
      <c r="A41" s="44" t="s">
        <v>42</v>
      </c>
      <c r="B41" s="44"/>
      <c r="C41" s="30"/>
      <c r="D41" s="30"/>
      <c r="E41" s="45"/>
      <c r="F41" s="30"/>
      <c r="G41" s="30"/>
    </row>
    <row r="42" spans="1:7" ht="15.75">
      <c r="A42" s="44" t="s">
        <v>58</v>
      </c>
      <c r="B42" s="44"/>
      <c r="C42" s="30"/>
      <c r="D42" s="30"/>
      <c r="E42" s="45"/>
      <c r="F42" s="30"/>
      <c r="G42" s="30"/>
    </row>
    <row r="43" spans="1:7" ht="15.75">
      <c r="A43" s="44" t="s">
        <v>43</v>
      </c>
      <c r="B43" s="44"/>
      <c r="C43" s="30"/>
      <c r="D43" s="30"/>
      <c r="E43" s="45"/>
      <c r="F43" s="30"/>
      <c r="G43" s="30"/>
    </row>
    <row r="44" spans="1:7" ht="15.75">
      <c r="A44" s="44"/>
      <c r="B44" s="44"/>
      <c r="C44" s="30"/>
      <c r="D44" s="30"/>
      <c r="E44" s="45"/>
      <c r="F44" s="30"/>
      <c r="G44" s="30"/>
    </row>
    <row r="45" spans="1:7" ht="15.75">
      <c r="A45" s="44" t="s">
        <v>59</v>
      </c>
      <c r="B45" s="44"/>
      <c r="C45" s="30"/>
      <c r="D45" s="30"/>
      <c r="E45" s="45"/>
      <c r="F45" s="30"/>
      <c r="G45" s="30"/>
    </row>
    <row r="46" spans="1:7" ht="15.75">
      <c r="A46" s="44" t="s">
        <v>45</v>
      </c>
      <c r="B46" s="44"/>
      <c r="C46" s="30"/>
      <c r="D46" s="30"/>
      <c r="E46" s="45"/>
      <c r="F46" s="30"/>
      <c r="G46" s="30"/>
    </row>
    <row r="47" spans="1:7" ht="15.75">
      <c r="A47" s="44"/>
      <c r="B47" s="44"/>
      <c r="C47" s="30"/>
      <c r="D47" s="30"/>
      <c r="E47" s="45"/>
      <c r="F47" s="30"/>
      <c r="G47" s="30"/>
    </row>
    <row r="48" spans="1:7" ht="15.75">
      <c r="A48" s="44" t="s">
        <v>60</v>
      </c>
      <c r="B48" s="44"/>
      <c r="C48" s="30"/>
      <c r="D48" s="30"/>
      <c r="E48" s="45"/>
      <c r="F48" s="30"/>
      <c r="G48" s="30"/>
    </row>
    <row r="49" spans="1:7" ht="15.75">
      <c r="A49" s="44"/>
      <c r="B49" s="44"/>
      <c r="C49" s="30"/>
      <c r="D49" s="30"/>
      <c r="E49" s="45"/>
      <c r="F49" s="30"/>
      <c r="G49" s="30"/>
    </row>
    <row r="50" ht="15">
      <c r="A50" s="2" t="s">
        <v>47</v>
      </c>
    </row>
    <row r="51" spans="1:3" ht="15">
      <c r="A51" s="2" t="s">
        <v>61</v>
      </c>
      <c r="C51" s="47"/>
    </row>
    <row r="52" ht="15">
      <c r="C52" s="47"/>
    </row>
    <row r="53" spans="1:3" ht="15">
      <c r="A53" s="2" t="s">
        <v>62</v>
      </c>
      <c r="C53" s="4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2001-08-30T12:20:31Z</cp:lastPrinted>
  <dcterms:created xsi:type="dcterms:W3CDTF">2001-08-21T08:53:27Z</dcterms:created>
  <cp:category/>
  <cp:version/>
  <cp:contentType/>
  <cp:contentStatus/>
</cp:coreProperties>
</file>