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8835" activeTab="0"/>
  </bookViews>
  <sheets>
    <sheet name="ADM-2004" sheetId="1" r:id="rId1"/>
  </sheets>
  <definedNames>
    <definedName name="_xlnm.Print_Area" localSheetId="0">'ADM-2004'!$A$1:$I$112</definedName>
  </definedNames>
  <calcPr fullCalcOnLoad="1"/>
</workbook>
</file>

<file path=xl/sharedStrings.xml><?xml version="1.0" encoding="utf-8"?>
<sst xmlns="http://schemas.openxmlformats.org/spreadsheetml/2006/main" count="124" uniqueCount="94">
  <si>
    <t>4-10 år</t>
  </si>
  <si>
    <t>11-20 år</t>
  </si>
  <si>
    <t>Summa</t>
  </si>
  <si>
    <t>IDROTTSFÖRENINGAR</t>
  </si>
  <si>
    <t xml:space="preserve">   ***   TOTALT   ***</t>
  </si>
  <si>
    <t>ÖVRIGA FÖRENINGAR</t>
  </si>
  <si>
    <t>Pojkar</t>
  </si>
  <si>
    <t>Flickor</t>
  </si>
  <si>
    <t>Administrativt bidrag 2004</t>
  </si>
  <si>
    <t>Bidrags-</t>
  </si>
  <si>
    <t>belopp</t>
  </si>
  <si>
    <t>Atlas Copco IF</t>
  </si>
  <si>
    <t>Afganska Pennklubben</t>
  </si>
  <si>
    <t>Björknäs Bordtennisförening</t>
  </si>
  <si>
    <t>Björknäspojkarna FF</t>
  </si>
  <si>
    <t>Björknäs Juniorförening</t>
  </si>
  <si>
    <t>Boo Skytteförening</t>
  </si>
  <si>
    <t xml:space="preserve">Boo SK </t>
  </si>
  <si>
    <t>Boo FF</t>
  </si>
  <si>
    <t>Boo IF</t>
  </si>
  <si>
    <t>Boo KFUM</t>
  </si>
  <si>
    <t>Fisksätra IF</t>
  </si>
  <si>
    <t>Friluftsfrämj Nacka-Saltsjöb</t>
  </si>
  <si>
    <t>Friskis o Svettis Nacka-Värmdö</t>
  </si>
  <si>
    <t>Friluftsfrämj Älta</t>
  </si>
  <si>
    <t>Friluftsfrämj Boo</t>
  </si>
  <si>
    <t>Föreningen Bildskolan</t>
  </si>
  <si>
    <t xml:space="preserve">Fören Choy Lee Fut KungFu </t>
  </si>
  <si>
    <t>Simklubben Grodan</t>
  </si>
  <si>
    <t xml:space="preserve">Ingarö Golfklubb, Nacka-avd </t>
  </si>
  <si>
    <t>Janes Dans Sportsaerobics</t>
  </si>
  <si>
    <t>Jarlabergs IF</t>
  </si>
  <si>
    <t>KSSS</t>
  </si>
  <si>
    <t>Lännersta Simsällskap</t>
  </si>
  <si>
    <t>Nacka Bordtennisklubb</t>
  </si>
  <si>
    <t>Nacka Golfklubb</t>
  </si>
  <si>
    <t>Nacka Gymnastikförening</t>
  </si>
  <si>
    <t>Nacka Hockeyklubb</t>
  </si>
  <si>
    <t>Nacka Hundungdom</t>
  </si>
  <si>
    <t>Nacka Judoklubb</t>
  </si>
  <si>
    <t>Nacka Ju-Jutsu Klubb</t>
  </si>
  <si>
    <t>Nacka Karate Club</t>
  </si>
  <si>
    <t>Nacka Ridklubb</t>
  </si>
  <si>
    <t>Nacka Sjöscoutkår</t>
  </si>
  <si>
    <t>Nacka Vattenskidklubb</t>
  </si>
  <si>
    <t>Nackavikens 4 H</t>
  </si>
  <si>
    <t>Nacka-Saltsjöb Skytteförening</t>
  </si>
  <si>
    <t>OK Ravinen</t>
  </si>
  <si>
    <t>Ormingekamraterna FF</t>
  </si>
  <si>
    <t>Orminge IBK</t>
  </si>
  <si>
    <t>Modellflygklubb Red Baron</t>
  </si>
  <si>
    <t>Föreningen Saltsjöbadsbaletten</t>
  </si>
  <si>
    <t>Saltsjöbadens IBK</t>
  </si>
  <si>
    <t>Saltsjöbadens Ryttarförening</t>
  </si>
  <si>
    <t>Saltsjöbadens Sjöscoutkår</t>
  </si>
  <si>
    <t>Saltsjöbadens Golfklubb</t>
  </si>
  <si>
    <t>Saltsjöbadens IF</t>
  </si>
  <si>
    <t>Saltsjöbadens Lawntennis</t>
  </si>
  <si>
    <t>Saltsjöbadens Rodelklubb</t>
  </si>
  <si>
    <t>Saltsjöbadens Slalomklubb</t>
  </si>
  <si>
    <t>Saltsjöbadens Teaterklubb</t>
  </si>
  <si>
    <t>Saltsjö-Boo Scoutkår</t>
  </si>
  <si>
    <t>Nacka-Boo Scoutkår NSF</t>
  </si>
  <si>
    <t>Saltsjö-Duvnäs Tennnisklubb</t>
  </si>
  <si>
    <t>Segelklubben Måsungen</t>
  </si>
  <si>
    <t>Skuru IK</t>
  </si>
  <si>
    <t>Natursnok/S-badens Natur</t>
  </si>
  <si>
    <t>Storängens LTK</t>
  </si>
  <si>
    <t xml:space="preserve">Älta Scoutkår </t>
  </si>
  <si>
    <t>Älta IF</t>
  </si>
  <si>
    <t>Älta Tennisklubb</t>
  </si>
  <si>
    <t>Nacka Handikappidrott</t>
  </si>
  <si>
    <t>Tot. ant</t>
  </si>
  <si>
    <t>medlem</t>
  </si>
  <si>
    <t>Boo IBK</t>
  </si>
  <si>
    <t>Järla IF Fotbollsklubb</t>
  </si>
  <si>
    <t>Järla IF Orienteringsklubb</t>
  </si>
  <si>
    <t>Nysätra Optimistklubb</t>
  </si>
  <si>
    <t>Orminge Bordtennisklubb</t>
  </si>
  <si>
    <t>Älta Gymnastikförening</t>
  </si>
  <si>
    <t>Fisksätra Scoutkår</t>
  </si>
  <si>
    <t xml:space="preserve"> %-fördeln mellan åldersgr.</t>
  </si>
  <si>
    <t xml:space="preserve"> %-fördeln kön, inom åldersgr.</t>
  </si>
  <si>
    <t>Övriga föreningar</t>
  </si>
  <si>
    <t>Idrottsföreningar</t>
  </si>
  <si>
    <t>*11-20</t>
  </si>
  <si>
    <t>*4-10</t>
  </si>
  <si>
    <t xml:space="preserve"> %-fördeln mellan kön totalt</t>
  </si>
  <si>
    <t xml:space="preserve"> %-fördeln åldersgr inom kön</t>
  </si>
  <si>
    <t>* bland de 684 pojkarna är 498 i åldern 4-10 år och 186 i åldern 11-20 år</t>
  </si>
  <si>
    <t>Tabellen läses en följande, t.ex. övriga föreningar</t>
  </si>
  <si>
    <t>Totalt finns 1558 medlemmar, varav 684 är pojkar och 874 flickor.</t>
  </si>
  <si>
    <t>* bland de 874 flickorna är 549 i åldern 4-10 år och 325 i åldern 11-20 år</t>
  </si>
  <si>
    <t>Antal medlemmar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</si>
</sst>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6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2" fillId="0" borderId="6" xfId="0" applyFont="1" applyBorder="1" applyAlignment="1">
      <alignment/>
    </xf>
    <xf numFmtId="0" fontId="0" fillId="0" borderId="6" xfId="0" applyBorder="1" applyAlignment="1">
      <alignment/>
    </xf>
    <xf numFmtId="0" fontId="3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2" fillId="0" borderId="8" xfId="0" applyFont="1" applyBorder="1" applyAlignment="1">
      <alignment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0" fillId="0" borderId="11" xfId="0" applyBorder="1" applyAlignment="1">
      <alignment/>
    </xf>
    <xf numFmtId="0" fontId="3" fillId="0" borderId="12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right"/>
    </xf>
    <xf numFmtId="0" fontId="2" fillId="0" borderId="11" xfId="0" applyFont="1" applyBorder="1" applyAlignment="1">
      <alignment/>
    </xf>
    <xf numFmtId="0" fontId="0" fillId="0" borderId="8" xfId="0" applyFont="1" applyBorder="1" applyAlignment="1">
      <alignment/>
    </xf>
    <xf numFmtId="9" fontId="0" fillId="0" borderId="3" xfId="15" applyBorder="1" applyAlignment="1">
      <alignment/>
    </xf>
    <xf numFmtId="0" fontId="4" fillId="0" borderId="6" xfId="0" applyFont="1" applyBorder="1" applyAlignment="1">
      <alignment/>
    </xf>
    <xf numFmtId="9" fontId="0" fillId="0" borderId="6" xfId="0" applyNumberFormat="1" applyBorder="1" applyAlignment="1">
      <alignment/>
    </xf>
    <xf numFmtId="0" fontId="2" fillId="0" borderId="0" xfId="0" applyFont="1" applyAlignment="1">
      <alignment horizontal="right"/>
    </xf>
    <xf numFmtId="0" fontId="4" fillId="0" borderId="2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3" fillId="0" borderId="13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15" xfId="0" applyFont="1" applyBorder="1" applyAlignment="1">
      <alignment/>
    </xf>
    <xf numFmtId="9" fontId="4" fillId="0" borderId="1" xfId="15" applyFont="1" applyBorder="1" applyAlignment="1">
      <alignment/>
    </xf>
    <xf numFmtId="0" fontId="2" fillId="0" borderId="9" xfId="0" applyFont="1" applyBorder="1" applyAlignment="1">
      <alignment/>
    </xf>
    <xf numFmtId="9" fontId="4" fillId="0" borderId="2" xfId="15" applyFont="1" applyBorder="1" applyAlignment="1">
      <alignment/>
    </xf>
    <xf numFmtId="9" fontId="4" fillId="0" borderId="3" xfId="0" applyNumberFormat="1" applyFont="1" applyBorder="1" applyAlignment="1">
      <alignment/>
    </xf>
    <xf numFmtId="9" fontId="4" fillId="0" borderId="3" xfId="15" applyFont="1" applyBorder="1" applyAlignment="1">
      <alignment/>
    </xf>
    <xf numFmtId="9" fontId="4" fillId="0" borderId="6" xfId="0" applyNumberFormat="1" applyFont="1" applyBorder="1" applyAlignment="1">
      <alignment/>
    </xf>
    <xf numFmtId="0" fontId="4" fillId="0" borderId="3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6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9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5" fillId="0" borderId="0" xfId="0" applyFont="1" applyAlignment="1">
      <alignment/>
    </xf>
    <xf numFmtId="9" fontId="4" fillId="0" borderId="0" xfId="15" applyFont="1" applyBorder="1" applyAlignment="1">
      <alignment/>
    </xf>
    <xf numFmtId="9" fontId="4" fillId="0" borderId="0" xfId="0" applyNumberFormat="1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112"/>
  <sheetViews>
    <sheetView tabSelected="1" workbookViewId="0" topLeftCell="A1">
      <selection activeCell="A1" sqref="A1"/>
    </sheetView>
  </sheetViews>
  <sheetFormatPr defaultColWidth="9.140625" defaultRowHeight="12.75"/>
  <cols>
    <col min="1" max="1" width="24.7109375" style="0" customWidth="1"/>
    <col min="2" max="3" width="5.7109375" style="0" customWidth="1"/>
    <col min="4" max="4" width="7.7109375" style="0" customWidth="1"/>
    <col min="5" max="6" width="5.7109375" style="0" customWidth="1"/>
    <col min="7" max="8" width="7.7109375" style="0" customWidth="1"/>
    <col min="9" max="9" width="10.7109375" style="0" customWidth="1"/>
  </cols>
  <sheetData>
    <row r="3" ht="20.25">
      <c r="A3" s="1" t="s">
        <v>8</v>
      </c>
    </row>
    <row r="4" spans="1:9" s="3" customFormat="1" ht="12" thickBot="1">
      <c r="A4" s="15"/>
      <c r="B4" s="4"/>
      <c r="C4" s="4"/>
      <c r="D4" s="4"/>
      <c r="E4" s="4"/>
      <c r="F4" s="4"/>
      <c r="G4" s="4"/>
      <c r="H4" s="4"/>
      <c r="I4" s="4"/>
    </row>
    <row r="5" spans="1:9" s="5" customFormat="1" ht="12.75" customHeight="1">
      <c r="A5" s="48"/>
      <c r="B5" s="69" t="s">
        <v>0</v>
      </c>
      <c r="C5" s="70"/>
      <c r="D5" s="71"/>
      <c r="E5" s="69" t="s">
        <v>1</v>
      </c>
      <c r="F5" s="70"/>
      <c r="G5" s="71"/>
      <c r="H5" s="27" t="s">
        <v>72</v>
      </c>
      <c r="I5" s="28" t="s">
        <v>9</v>
      </c>
    </row>
    <row r="6" spans="1:9" s="5" customFormat="1" ht="12.75">
      <c r="A6" s="50" t="s">
        <v>3</v>
      </c>
      <c r="B6" s="24" t="s">
        <v>6</v>
      </c>
      <c r="C6" s="25" t="s">
        <v>7</v>
      </c>
      <c r="D6" s="26" t="s">
        <v>2</v>
      </c>
      <c r="E6" s="24" t="s">
        <v>6</v>
      </c>
      <c r="F6" s="25" t="s">
        <v>7</v>
      </c>
      <c r="G6" s="26" t="s">
        <v>2</v>
      </c>
      <c r="H6" s="20" t="s">
        <v>73</v>
      </c>
      <c r="I6" s="21" t="s">
        <v>10</v>
      </c>
    </row>
    <row r="7" spans="1:9" ht="12.75">
      <c r="A7" s="23"/>
      <c r="B7" s="8"/>
      <c r="C7" s="7"/>
      <c r="D7" s="9"/>
      <c r="E7" s="8"/>
      <c r="F7" s="7"/>
      <c r="G7" s="9"/>
      <c r="H7" s="14"/>
      <c r="I7" s="18"/>
    </row>
    <row r="8" spans="1:9" ht="12.75">
      <c r="A8" s="14" t="s">
        <v>56</v>
      </c>
      <c r="B8" s="8">
        <v>515</v>
      </c>
      <c r="C8" s="7">
        <v>420</v>
      </c>
      <c r="D8" s="9">
        <v>935</v>
      </c>
      <c r="E8" s="8">
        <v>490</v>
      </c>
      <c r="F8" s="7">
        <v>325</v>
      </c>
      <c r="G8" s="9">
        <v>815</v>
      </c>
      <c r="H8" s="14">
        <f aca="true" t="shared" si="0" ref="H8:H58">D8+G8</f>
        <v>1750</v>
      </c>
      <c r="I8" s="18">
        <v>225100</v>
      </c>
    </row>
    <row r="9" spans="1:9" ht="12.75">
      <c r="A9" s="14" t="s">
        <v>18</v>
      </c>
      <c r="B9" s="8">
        <v>716</v>
      </c>
      <c r="C9" s="7">
        <v>338</v>
      </c>
      <c r="D9" s="9">
        <v>1054</v>
      </c>
      <c r="E9" s="8">
        <v>471</v>
      </c>
      <c r="F9" s="7">
        <v>178</v>
      </c>
      <c r="G9" s="9">
        <v>649</v>
      </c>
      <c r="H9" s="14">
        <f t="shared" si="0"/>
        <v>1703</v>
      </c>
      <c r="I9" s="18">
        <v>213290</v>
      </c>
    </row>
    <row r="10" spans="1:9" ht="12.75">
      <c r="A10" s="14" t="s">
        <v>20</v>
      </c>
      <c r="B10" s="8">
        <v>468</v>
      </c>
      <c r="C10" s="7">
        <v>315</v>
      </c>
      <c r="D10" s="9">
        <v>783</v>
      </c>
      <c r="E10" s="8">
        <v>494</v>
      </c>
      <c r="F10" s="7">
        <v>200</v>
      </c>
      <c r="G10" s="9">
        <v>694</v>
      </c>
      <c r="H10" s="14">
        <f t="shared" si="0"/>
        <v>1477</v>
      </c>
      <c r="I10" s="18">
        <v>190230</v>
      </c>
    </row>
    <row r="11" spans="1:9" ht="12.75">
      <c r="A11" s="14" t="s">
        <v>65</v>
      </c>
      <c r="B11" s="8">
        <v>207</v>
      </c>
      <c r="C11" s="7">
        <v>186</v>
      </c>
      <c r="D11" s="9">
        <v>393</v>
      </c>
      <c r="E11" s="8">
        <v>335</v>
      </c>
      <c r="F11" s="7">
        <v>417</v>
      </c>
      <c r="G11" s="9">
        <v>752</v>
      </c>
      <c r="H11" s="14">
        <f t="shared" si="0"/>
        <v>1145</v>
      </c>
      <c r="I11" s="18">
        <v>156030</v>
      </c>
    </row>
    <row r="12" spans="1:9" ht="12.75">
      <c r="A12" s="14" t="s">
        <v>69</v>
      </c>
      <c r="B12" s="8">
        <v>254</v>
      </c>
      <c r="C12" s="7">
        <v>152</v>
      </c>
      <c r="D12" s="9">
        <v>406</v>
      </c>
      <c r="E12" s="8">
        <v>401</v>
      </c>
      <c r="F12" s="7">
        <v>234</v>
      </c>
      <c r="G12" s="9">
        <v>635</v>
      </c>
      <c r="H12" s="14">
        <f>D12+G12</f>
        <v>1041</v>
      </c>
      <c r="I12" s="18">
        <v>139910</v>
      </c>
    </row>
    <row r="13" spans="1:9" ht="12.75">
      <c r="A13" s="14" t="s">
        <v>19</v>
      </c>
      <c r="B13" s="8">
        <v>269</v>
      </c>
      <c r="C13" s="7">
        <v>132</v>
      </c>
      <c r="D13" s="9">
        <v>401</v>
      </c>
      <c r="E13" s="8">
        <v>376</v>
      </c>
      <c r="F13" s="7">
        <v>157</v>
      </c>
      <c r="G13" s="9">
        <v>533</v>
      </c>
      <c r="H13" s="14">
        <f t="shared" si="0"/>
        <v>934</v>
      </c>
      <c r="I13" s="18">
        <v>124060</v>
      </c>
    </row>
    <row r="14" spans="1:9" ht="12.75">
      <c r="A14" s="14" t="s">
        <v>30</v>
      </c>
      <c r="B14" s="8">
        <v>33</v>
      </c>
      <c r="C14" s="7">
        <v>364</v>
      </c>
      <c r="D14" s="9">
        <v>397</v>
      </c>
      <c r="E14" s="8">
        <v>32</v>
      </c>
      <c r="F14" s="7">
        <v>379</v>
      </c>
      <c r="G14" s="9">
        <v>411</v>
      </c>
      <c r="H14" s="14">
        <f t="shared" si="0"/>
        <v>808</v>
      </c>
      <c r="I14" s="18">
        <v>105320</v>
      </c>
    </row>
    <row r="15" spans="1:9" ht="12.75">
      <c r="A15" s="14" t="s">
        <v>75</v>
      </c>
      <c r="B15" s="8">
        <v>291</v>
      </c>
      <c r="C15" s="7">
        <v>93</v>
      </c>
      <c r="D15" s="9">
        <v>384</v>
      </c>
      <c r="E15" s="8">
        <v>234</v>
      </c>
      <c r="F15" s="7">
        <v>141</v>
      </c>
      <c r="G15" s="9">
        <v>375</v>
      </c>
      <c r="H15" s="14">
        <f t="shared" si="0"/>
        <v>759</v>
      </c>
      <c r="I15" s="18">
        <v>98490</v>
      </c>
    </row>
    <row r="16" spans="1:9" ht="12.75">
      <c r="A16" s="14" t="s">
        <v>59</v>
      </c>
      <c r="B16" s="8">
        <v>194</v>
      </c>
      <c r="C16" s="7">
        <v>167</v>
      </c>
      <c r="D16" s="9">
        <v>361</v>
      </c>
      <c r="E16" s="8">
        <v>148</v>
      </c>
      <c r="F16" s="7">
        <v>96</v>
      </c>
      <c r="G16" s="9">
        <v>244</v>
      </c>
      <c r="H16" s="14">
        <f t="shared" si="0"/>
        <v>605</v>
      </c>
      <c r="I16" s="18">
        <v>76310</v>
      </c>
    </row>
    <row r="17" spans="1:9" ht="12.75">
      <c r="A17" s="14" t="s">
        <v>23</v>
      </c>
      <c r="B17" s="8">
        <v>0</v>
      </c>
      <c r="C17" s="7">
        <v>0</v>
      </c>
      <c r="D17" s="9">
        <v>0</v>
      </c>
      <c r="E17" s="8">
        <v>187</v>
      </c>
      <c r="F17" s="7">
        <v>345</v>
      </c>
      <c r="G17" s="9">
        <v>532</v>
      </c>
      <c r="H17" s="14">
        <f t="shared" si="0"/>
        <v>532</v>
      </c>
      <c r="I17" s="18">
        <v>79800</v>
      </c>
    </row>
    <row r="18" spans="1:9" ht="12.75">
      <c r="A18" s="14" t="s">
        <v>32</v>
      </c>
      <c r="B18" s="8">
        <v>84</v>
      </c>
      <c r="C18" s="7">
        <v>68</v>
      </c>
      <c r="D18" s="9">
        <v>152</v>
      </c>
      <c r="E18" s="8">
        <v>192</v>
      </c>
      <c r="F18" s="7">
        <v>128</v>
      </c>
      <c r="G18" s="9">
        <v>320</v>
      </c>
      <c r="H18" s="14">
        <f t="shared" si="0"/>
        <v>472</v>
      </c>
      <c r="I18" s="18">
        <v>64720</v>
      </c>
    </row>
    <row r="19" spans="1:9" ht="12.75">
      <c r="A19" s="14" t="s">
        <v>63</v>
      </c>
      <c r="B19" s="8">
        <v>118</v>
      </c>
      <c r="C19" s="7">
        <v>88</v>
      </c>
      <c r="D19" s="9">
        <v>206</v>
      </c>
      <c r="E19" s="8">
        <v>162</v>
      </c>
      <c r="F19" s="7">
        <v>74</v>
      </c>
      <c r="G19" s="9">
        <v>236</v>
      </c>
      <c r="H19" s="14">
        <f t="shared" si="0"/>
        <v>442</v>
      </c>
      <c r="I19" s="18">
        <v>58060</v>
      </c>
    </row>
    <row r="20" spans="1:9" ht="12.75">
      <c r="A20" s="14" t="s">
        <v>42</v>
      </c>
      <c r="B20" s="8">
        <v>9</v>
      </c>
      <c r="C20" s="7">
        <v>168</v>
      </c>
      <c r="D20" s="9">
        <v>177</v>
      </c>
      <c r="E20" s="8">
        <v>12</v>
      </c>
      <c r="F20" s="7">
        <v>244</v>
      </c>
      <c r="G20" s="9">
        <v>256</v>
      </c>
      <c r="H20" s="14">
        <f t="shared" si="0"/>
        <v>433</v>
      </c>
      <c r="I20" s="18">
        <v>57870</v>
      </c>
    </row>
    <row r="21" spans="1:9" ht="12.75">
      <c r="A21" s="14" t="s">
        <v>57</v>
      </c>
      <c r="B21" s="8">
        <v>81</v>
      </c>
      <c r="C21" s="7">
        <v>62</v>
      </c>
      <c r="D21" s="9">
        <v>143</v>
      </c>
      <c r="E21" s="8">
        <v>163</v>
      </c>
      <c r="F21" s="7">
        <v>127</v>
      </c>
      <c r="G21" s="9">
        <v>290</v>
      </c>
      <c r="H21" s="14">
        <f t="shared" si="0"/>
        <v>433</v>
      </c>
      <c r="I21" s="18">
        <v>59230</v>
      </c>
    </row>
    <row r="22" spans="1:9" ht="12.75">
      <c r="A22" s="14" t="s">
        <v>64</v>
      </c>
      <c r="B22" s="8">
        <v>169</v>
      </c>
      <c r="C22" s="7">
        <v>156</v>
      </c>
      <c r="D22" s="9">
        <v>325</v>
      </c>
      <c r="E22" s="8">
        <v>67</v>
      </c>
      <c r="F22" s="7">
        <v>37</v>
      </c>
      <c r="G22" s="9">
        <v>104</v>
      </c>
      <c r="H22" s="14">
        <f t="shared" si="0"/>
        <v>429</v>
      </c>
      <c r="I22" s="18">
        <v>51350</v>
      </c>
    </row>
    <row r="23" spans="1:9" ht="12.75">
      <c r="A23" s="14" t="s">
        <v>49</v>
      </c>
      <c r="B23" s="8">
        <v>135</v>
      </c>
      <c r="C23" s="7">
        <v>52</v>
      </c>
      <c r="D23" s="9">
        <v>187</v>
      </c>
      <c r="E23" s="8">
        <v>164</v>
      </c>
      <c r="F23" s="7">
        <v>67</v>
      </c>
      <c r="G23" s="9">
        <v>231</v>
      </c>
      <c r="H23" s="14">
        <f t="shared" si="0"/>
        <v>418</v>
      </c>
      <c r="I23" s="18">
        <v>55220</v>
      </c>
    </row>
    <row r="24" spans="1:9" ht="12.75">
      <c r="A24" s="14" t="s">
        <v>51</v>
      </c>
      <c r="B24" s="8">
        <v>8</v>
      </c>
      <c r="C24" s="7">
        <v>238</v>
      </c>
      <c r="D24" s="9">
        <v>246</v>
      </c>
      <c r="E24" s="8">
        <v>0</v>
      </c>
      <c r="F24" s="7">
        <v>95</v>
      </c>
      <c r="G24" s="9">
        <v>95</v>
      </c>
      <c r="H24" s="14">
        <f t="shared" si="0"/>
        <v>341</v>
      </c>
      <c r="I24" s="18">
        <v>41310</v>
      </c>
    </row>
    <row r="25" spans="1:9" ht="12.75">
      <c r="A25" s="14" t="s">
        <v>40</v>
      </c>
      <c r="B25" s="8">
        <v>81</v>
      </c>
      <c r="C25" s="7">
        <v>16</v>
      </c>
      <c r="D25" s="9">
        <v>97</v>
      </c>
      <c r="E25" s="8">
        <v>100</v>
      </c>
      <c r="F25" s="7">
        <v>51</v>
      </c>
      <c r="G25" s="9">
        <v>151</v>
      </c>
      <c r="H25" s="14">
        <f t="shared" si="0"/>
        <v>248</v>
      </c>
      <c r="I25" s="18">
        <v>33320</v>
      </c>
    </row>
    <row r="26" spans="1:9" ht="12.75">
      <c r="A26" s="14" t="s">
        <v>36</v>
      </c>
      <c r="B26" s="8">
        <v>16</v>
      </c>
      <c r="C26" s="7">
        <v>153</v>
      </c>
      <c r="D26" s="9">
        <v>169</v>
      </c>
      <c r="E26" s="8">
        <v>4</v>
      </c>
      <c r="F26" s="7">
        <v>74</v>
      </c>
      <c r="G26" s="9">
        <v>78</v>
      </c>
      <c r="H26" s="14">
        <f t="shared" si="0"/>
        <v>247</v>
      </c>
      <c r="I26" s="18">
        <v>30290</v>
      </c>
    </row>
    <row r="27" spans="1:9" ht="12.75">
      <c r="A27" s="14" t="s">
        <v>31</v>
      </c>
      <c r="B27" s="8">
        <v>76</v>
      </c>
      <c r="C27" s="7">
        <v>24</v>
      </c>
      <c r="D27" s="9">
        <v>100</v>
      </c>
      <c r="E27" s="8">
        <v>116</v>
      </c>
      <c r="F27" s="7">
        <v>26</v>
      </c>
      <c r="G27" s="9">
        <v>142</v>
      </c>
      <c r="H27" s="14">
        <f t="shared" si="0"/>
        <v>242</v>
      </c>
      <c r="I27" s="18">
        <v>32300</v>
      </c>
    </row>
    <row r="28" spans="1:9" ht="12.75">
      <c r="A28" s="14" t="s">
        <v>37</v>
      </c>
      <c r="B28" s="8">
        <v>86</v>
      </c>
      <c r="C28" s="7">
        <v>0</v>
      </c>
      <c r="D28" s="9">
        <v>86</v>
      </c>
      <c r="E28" s="8">
        <v>153</v>
      </c>
      <c r="F28" s="7">
        <v>0</v>
      </c>
      <c r="G28" s="9">
        <v>153</v>
      </c>
      <c r="H28" s="14">
        <f t="shared" si="0"/>
        <v>239</v>
      </c>
      <c r="I28" s="18">
        <v>32410</v>
      </c>
    </row>
    <row r="29" spans="1:9" ht="12.75">
      <c r="A29" s="14" t="s">
        <v>55</v>
      </c>
      <c r="B29" s="8">
        <v>4</v>
      </c>
      <c r="C29" s="7">
        <v>0</v>
      </c>
      <c r="D29" s="9">
        <v>4</v>
      </c>
      <c r="E29" s="8">
        <v>157</v>
      </c>
      <c r="F29" s="7">
        <v>77</v>
      </c>
      <c r="G29" s="9">
        <v>234</v>
      </c>
      <c r="H29" s="14">
        <f t="shared" si="0"/>
        <v>238</v>
      </c>
      <c r="I29" s="18">
        <v>35540</v>
      </c>
    </row>
    <row r="30" spans="1:9" ht="12.75">
      <c r="A30" s="14" t="s">
        <v>35</v>
      </c>
      <c r="B30" s="8">
        <v>25</v>
      </c>
      <c r="C30" s="7">
        <v>15</v>
      </c>
      <c r="D30" s="9">
        <v>40</v>
      </c>
      <c r="E30" s="8">
        <v>146</v>
      </c>
      <c r="F30" s="7">
        <v>37</v>
      </c>
      <c r="G30" s="9">
        <v>183</v>
      </c>
      <c r="H30" s="14">
        <f t="shared" si="0"/>
        <v>223</v>
      </c>
      <c r="I30" s="18">
        <v>31850</v>
      </c>
    </row>
    <row r="31" spans="1:9" ht="12.75">
      <c r="A31" s="14" t="s">
        <v>17</v>
      </c>
      <c r="B31" s="8">
        <v>46</v>
      </c>
      <c r="C31" s="7">
        <v>108</v>
      </c>
      <c r="D31" s="9">
        <v>154</v>
      </c>
      <c r="E31" s="8">
        <v>12</v>
      </c>
      <c r="F31" s="7">
        <v>32</v>
      </c>
      <c r="G31" s="9">
        <v>44</v>
      </c>
      <c r="H31" s="14">
        <f t="shared" si="0"/>
        <v>198</v>
      </c>
      <c r="I31" s="18">
        <v>23540</v>
      </c>
    </row>
    <row r="32" spans="1:9" ht="12.75">
      <c r="A32" s="14" t="s">
        <v>79</v>
      </c>
      <c r="B32" s="8">
        <v>43</v>
      </c>
      <c r="C32" s="7">
        <v>148</v>
      </c>
      <c r="D32" s="9">
        <v>191</v>
      </c>
      <c r="E32" s="8">
        <v>0</v>
      </c>
      <c r="F32" s="7">
        <v>5</v>
      </c>
      <c r="G32" s="9">
        <v>5</v>
      </c>
      <c r="H32" s="14">
        <f t="shared" si="0"/>
        <v>196</v>
      </c>
      <c r="I32" s="18">
        <v>21760</v>
      </c>
    </row>
    <row r="33" spans="1:9" ht="12.75">
      <c r="A33" s="14" t="s">
        <v>70</v>
      </c>
      <c r="B33" s="8">
        <v>49</v>
      </c>
      <c r="C33" s="7">
        <v>30</v>
      </c>
      <c r="D33" s="9">
        <v>79</v>
      </c>
      <c r="E33" s="8">
        <v>66</v>
      </c>
      <c r="F33" s="7">
        <v>48</v>
      </c>
      <c r="G33" s="9">
        <v>114</v>
      </c>
      <c r="H33" s="14">
        <f>D33+G33</f>
        <v>193</v>
      </c>
      <c r="I33" s="18">
        <v>25790</v>
      </c>
    </row>
    <row r="34" spans="1:9" ht="12.75">
      <c r="A34" s="14" t="s">
        <v>11</v>
      </c>
      <c r="B34" s="8">
        <v>70</v>
      </c>
      <c r="C34" s="7">
        <v>4</v>
      </c>
      <c r="D34" s="9">
        <v>74</v>
      </c>
      <c r="E34" s="8">
        <v>75</v>
      </c>
      <c r="F34" s="7">
        <v>27</v>
      </c>
      <c r="G34" s="9">
        <v>102</v>
      </c>
      <c r="H34" s="14">
        <f>D34+G34</f>
        <v>176</v>
      </c>
      <c r="I34" s="18">
        <v>23440</v>
      </c>
    </row>
    <row r="35" spans="1:9" ht="12.75">
      <c r="A35" s="14" t="s">
        <v>33</v>
      </c>
      <c r="B35" s="8">
        <v>93</v>
      </c>
      <c r="C35" s="7">
        <v>65</v>
      </c>
      <c r="D35" s="9">
        <v>158</v>
      </c>
      <c r="E35" s="8">
        <v>3</v>
      </c>
      <c r="F35" s="7">
        <v>1</v>
      </c>
      <c r="G35" s="9">
        <v>4</v>
      </c>
      <c r="H35" s="14">
        <f t="shared" si="0"/>
        <v>162</v>
      </c>
      <c r="I35" s="18">
        <v>17980</v>
      </c>
    </row>
    <row r="36" spans="1:9" ht="12.75">
      <c r="A36" s="14" t="s">
        <v>28</v>
      </c>
      <c r="B36" s="8">
        <v>0</v>
      </c>
      <c r="C36" s="7">
        <v>0</v>
      </c>
      <c r="D36" s="9">
        <v>0</v>
      </c>
      <c r="E36" s="8">
        <v>85</v>
      </c>
      <c r="F36" s="7">
        <v>76</v>
      </c>
      <c r="G36" s="9">
        <v>161</v>
      </c>
      <c r="H36" s="14">
        <f t="shared" si="0"/>
        <v>161</v>
      </c>
      <c r="I36" s="18">
        <v>24150</v>
      </c>
    </row>
    <row r="37" spans="1:9" ht="12.75">
      <c r="A37" s="14" t="s">
        <v>52</v>
      </c>
      <c r="B37" s="8">
        <v>22</v>
      </c>
      <c r="C37" s="7">
        <v>2</v>
      </c>
      <c r="D37" s="9">
        <v>24</v>
      </c>
      <c r="E37" s="8">
        <v>73</v>
      </c>
      <c r="F37" s="7">
        <v>26</v>
      </c>
      <c r="G37" s="9">
        <v>99</v>
      </c>
      <c r="H37" s="14">
        <f t="shared" si="0"/>
        <v>123</v>
      </c>
      <c r="I37" s="18">
        <v>17490</v>
      </c>
    </row>
    <row r="38" spans="1:9" ht="12.75">
      <c r="A38" s="14" t="s">
        <v>76</v>
      </c>
      <c r="B38" s="8">
        <v>17</v>
      </c>
      <c r="C38" s="7">
        <v>21</v>
      </c>
      <c r="D38" s="9">
        <v>38</v>
      </c>
      <c r="E38" s="8">
        <v>54</v>
      </c>
      <c r="F38" s="7">
        <v>30</v>
      </c>
      <c r="G38" s="9">
        <v>84</v>
      </c>
      <c r="H38" s="14">
        <f t="shared" si="0"/>
        <v>122</v>
      </c>
      <c r="I38" s="18">
        <v>16780</v>
      </c>
    </row>
    <row r="39" spans="1:9" ht="12.75">
      <c r="A39" s="14" t="s">
        <v>67</v>
      </c>
      <c r="B39" s="8">
        <v>26</v>
      </c>
      <c r="C39" s="7">
        <v>17</v>
      </c>
      <c r="D39" s="9">
        <v>43</v>
      </c>
      <c r="E39" s="8">
        <v>41</v>
      </c>
      <c r="F39" s="7">
        <v>21</v>
      </c>
      <c r="G39" s="9">
        <v>62</v>
      </c>
      <c r="H39" s="14">
        <f t="shared" si="0"/>
        <v>105</v>
      </c>
      <c r="I39" s="18">
        <v>14030</v>
      </c>
    </row>
    <row r="40" spans="1:9" ht="12.75">
      <c r="A40" s="14" t="s">
        <v>47</v>
      </c>
      <c r="B40" s="8">
        <v>33</v>
      </c>
      <c r="C40" s="7">
        <v>23</v>
      </c>
      <c r="D40" s="9">
        <v>56</v>
      </c>
      <c r="E40" s="8">
        <v>27</v>
      </c>
      <c r="F40" s="7">
        <v>18</v>
      </c>
      <c r="G40" s="9">
        <v>45</v>
      </c>
      <c r="H40" s="14">
        <f t="shared" si="0"/>
        <v>101</v>
      </c>
      <c r="I40" s="18">
        <v>12910</v>
      </c>
    </row>
    <row r="41" spans="1:9" ht="12.75">
      <c r="A41" s="14" t="s">
        <v>71</v>
      </c>
      <c r="B41" s="8">
        <v>0</v>
      </c>
      <c r="C41" s="7">
        <v>0</v>
      </c>
      <c r="D41" s="9">
        <v>0</v>
      </c>
      <c r="E41" s="8">
        <v>59</v>
      </c>
      <c r="F41" s="7">
        <v>38</v>
      </c>
      <c r="G41" s="9">
        <v>97</v>
      </c>
      <c r="H41" s="14">
        <f t="shared" si="0"/>
        <v>97</v>
      </c>
      <c r="I41" s="18">
        <v>14550</v>
      </c>
    </row>
    <row r="42" spans="1:9" ht="12.75">
      <c r="A42" s="14" t="s">
        <v>74</v>
      </c>
      <c r="B42" s="8">
        <v>69</v>
      </c>
      <c r="C42" s="7">
        <v>6</v>
      </c>
      <c r="D42" s="9">
        <v>75</v>
      </c>
      <c r="E42" s="8">
        <v>17</v>
      </c>
      <c r="F42" s="7">
        <v>0</v>
      </c>
      <c r="G42" s="9">
        <v>17</v>
      </c>
      <c r="H42" s="14">
        <f t="shared" si="0"/>
        <v>92</v>
      </c>
      <c r="I42" s="18">
        <v>10800</v>
      </c>
    </row>
    <row r="43" spans="1:9" ht="12.75">
      <c r="A43" s="14" t="s">
        <v>58</v>
      </c>
      <c r="B43" s="8">
        <v>19</v>
      </c>
      <c r="C43" s="7">
        <v>8</v>
      </c>
      <c r="D43" s="9">
        <v>27</v>
      </c>
      <c r="E43" s="8">
        <v>38</v>
      </c>
      <c r="F43" s="7">
        <v>26</v>
      </c>
      <c r="G43" s="9">
        <v>64</v>
      </c>
      <c r="H43" s="14">
        <f t="shared" si="0"/>
        <v>91</v>
      </c>
      <c r="I43" s="18">
        <v>12570</v>
      </c>
    </row>
    <row r="44" spans="1:9" ht="12.75">
      <c r="A44" s="14" t="s">
        <v>39</v>
      </c>
      <c r="B44" s="8">
        <v>37</v>
      </c>
      <c r="C44" s="7">
        <v>17</v>
      </c>
      <c r="D44" s="9">
        <v>54</v>
      </c>
      <c r="E44" s="8">
        <v>22</v>
      </c>
      <c r="F44" s="7">
        <v>12</v>
      </c>
      <c r="G44" s="9">
        <v>34</v>
      </c>
      <c r="H44" s="14">
        <f t="shared" si="0"/>
        <v>88</v>
      </c>
      <c r="I44" s="18">
        <v>11040</v>
      </c>
    </row>
    <row r="45" spans="1:9" ht="12.75">
      <c r="A45" s="14" t="s">
        <v>29</v>
      </c>
      <c r="B45" s="8">
        <v>11</v>
      </c>
      <c r="C45" s="7">
        <v>0</v>
      </c>
      <c r="D45" s="9">
        <v>11</v>
      </c>
      <c r="E45" s="8">
        <v>58</v>
      </c>
      <c r="F45" s="7">
        <v>16</v>
      </c>
      <c r="G45" s="9">
        <v>74</v>
      </c>
      <c r="H45" s="14">
        <f t="shared" si="0"/>
        <v>85</v>
      </c>
      <c r="I45" s="18">
        <v>12310</v>
      </c>
    </row>
    <row r="46" spans="1:9" ht="12.75">
      <c r="A46" s="14" t="s">
        <v>41</v>
      </c>
      <c r="B46" s="8">
        <v>19</v>
      </c>
      <c r="C46" s="7">
        <v>6</v>
      </c>
      <c r="D46" s="9">
        <v>25</v>
      </c>
      <c r="E46" s="8">
        <v>27</v>
      </c>
      <c r="F46" s="7">
        <v>13</v>
      </c>
      <c r="G46" s="9">
        <v>40</v>
      </c>
      <c r="H46" s="14">
        <f t="shared" si="0"/>
        <v>65</v>
      </c>
      <c r="I46" s="18">
        <v>8750</v>
      </c>
    </row>
    <row r="47" spans="1:9" ht="12.75">
      <c r="A47" s="14" t="s">
        <v>21</v>
      </c>
      <c r="B47" s="8">
        <v>26</v>
      </c>
      <c r="C47" s="7">
        <v>15</v>
      </c>
      <c r="D47" s="9">
        <v>41</v>
      </c>
      <c r="E47" s="8">
        <v>18</v>
      </c>
      <c r="F47" s="7">
        <v>0</v>
      </c>
      <c r="G47" s="9">
        <v>18</v>
      </c>
      <c r="H47" s="14">
        <f t="shared" si="0"/>
        <v>59</v>
      </c>
      <c r="I47" s="18">
        <v>7210</v>
      </c>
    </row>
    <row r="48" spans="1:9" ht="12.75">
      <c r="A48" s="14" t="s">
        <v>77</v>
      </c>
      <c r="B48" s="8">
        <v>5</v>
      </c>
      <c r="C48" s="7">
        <v>11</v>
      </c>
      <c r="D48" s="9">
        <v>16</v>
      </c>
      <c r="E48" s="8">
        <v>15</v>
      </c>
      <c r="F48" s="7">
        <v>7</v>
      </c>
      <c r="G48" s="9">
        <v>22</v>
      </c>
      <c r="H48" s="14">
        <f t="shared" si="0"/>
        <v>38</v>
      </c>
      <c r="I48" s="18">
        <v>5060</v>
      </c>
    </row>
    <row r="49" spans="1:9" ht="12.75">
      <c r="A49" s="14" t="s">
        <v>44</v>
      </c>
      <c r="B49" s="8">
        <v>3</v>
      </c>
      <c r="C49" s="7">
        <v>0</v>
      </c>
      <c r="D49" s="9">
        <v>3</v>
      </c>
      <c r="E49" s="8">
        <v>25</v>
      </c>
      <c r="F49" s="7">
        <v>9</v>
      </c>
      <c r="G49" s="9">
        <v>34</v>
      </c>
      <c r="H49" s="14">
        <f t="shared" si="0"/>
        <v>37</v>
      </c>
      <c r="I49" s="18">
        <v>5430</v>
      </c>
    </row>
    <row r="50" spans="1:9" ht="12.75">
      <c r="A50" s="14" t="s">
        <v>14</v>
      </c>
      <c r="B50" s="8">
        <v>5</v>
      </c>
      <c r="C50" s="7">
        <v>5</v>
      </c>
      <c r="D50" s="9">
        <v>10</v>
      </c>
      <c r="E50" s="8">
        <v>20</v>
      </c>
      <c r="F50" s="7">
        <v>5</v>
      </c>
      <c r="G50" s="9">
        <v>25</v>
      </c>
      <c r="H50" s="14">
        <f t="shared" si="0"/>
        <v>35</v>
      </c>
      <c r="I50" s="18">
        <v>4850</v>
      </c>
    </row>
    <row r="51" spans="1:9" ht="12.75">
      <c r="A51" s="14" t="s">
        <v>48</v>
      </c>
      <c r="B51" s="8">
        <v>3</v>
      </c>
      <c r="C51" s="7">
        <v>4</v>
      </c>
      <c r="D51" s="9">
        <v>7</v>
      </c>
      <c r="E51" s="8">
        <v>22</v>
      </c>
      <c r="F51" s="7">
        <v>2</v>
      </c>
      <c r="G51" s="9">
        <v>24</v>
      </c>
      <c r="H51" s="14">
        <f t="shared" si="0"/>
        <v>31</v>
      </c>
      <c r="I51" s="18">
        <v>4370</v>
      </c>
    </row>
    <row r="52" spans="1:9" ht="12.75">
      <c r="A52" s="14" t="s">
        <v>13</v>
      </c>
      <c r="B52" s="8">
        <v>2</v>
      </c>
      <c r="C52" s="7">
        <v>1</v>
      </c>
      <c r="D52" s="9">
        <v>3</v>
      </c>
      <c r="E52" s="8">
        <v>20</v>
      </c>
      <c r="F52" s="7">
        <v>5</v>
      </c>
      <c r="G52" s="9">
        <v>25</v>
      </c>
      <c r="H52" s="14">
        <f t="shared" si="0"/>
        <v>28</v>
      </c>
      <c r="I52" s="18">
        <v>4080</v>
      </c>
    </row>
    <row r="53" spans="1:9" ht="12.75">
      <c r="A53" s="14" t="s">
        <v>53</v>
      </c>
      <c r="B53" s="8">
        <v>1</v>
      </c>
      <c r="C53" s="7">
        <v>10</v>
      </c>
      <c r="D53" s="9">
        <v>11</v>
      </c>
      <c r="E53" s="8">
        <v>9</v>
      </c>
      <c r="F53" s="7">
        <v>8</v>
      </c>
      <c r="G53" s="9">
        <v>17</v>
      </c>
      <c r="H53" s="14">
        <f t="shared" si="0"/>
        <v>28</v>
      </c>
      <c r="I53" s="18">
        <v>3760</v>
      </c>
    </row>
    <row r="54" spans="1:9" ht="12.75">
      <c r="A54" s="14" t="s">
        <v>16</v>
      </c>
      <c r="B54" s="8">
        <v>3</v>
      </c>
      <c r="C54" s="7">
        <v>2</v>
      </c>
      <c r="D54" s="9">
        <v>5</v>
      </c>
      <c r="E54" s="8">
        <v>16</v>
      </c>
      <c r="F54" s="7">
        <v>6</v>
      </c>
      <c r="G54" s="9">
        <v>22</v>
      </c>
      <c r="H54" s="14">
        <f t="shared" si="0"/>
        <v>27</v>
      </c>
      <c r="I54" s="18">
        <v>3850</v>
      </c>
    </row>
    <row r="55" spans="1:9" ht="12.75">
      <c r="A55" s="14" t="s">
        <v>34</v>
      </c>
      <c r="B55" s="8">
        <v>5</v>
      </c>
      <c r="C55" s="7">
        <v>6</v>
      </c>
      <c r="D55" s="9">
        <v>11</v>
      </c>
      <c r="E55" s="8">
        <v>15</v>
      </c>
      <c r="F55" s="7">
        <v>0</v>
      </c>
      <c r="G55" s="9">
        <v>15</v>
      </c>
      <c r="H55" s="14">
        <f t="shared" si="0"/>
        <v>26</v>
      </c>
      <c r="I55" s="18">
        <v>3460</v>
      </c>
    </row>
    <row r="56" spans="1:9" ht="12.75">
      <c r="A56" s="14" t="s">
        <v>78</v>
      </c>
      <c r="B56" s="8">
        <v>2</v>
      </c>
      <c r="C56" s="7">
        <v>3</v>
      </c>
      <c r="D56" s="9">
        <v>5</v>
      </c>
      <c r="E56" s="8">
        <v>19</v>
      </c>
      <c r="F56" s="7">
        <v>2</v>
      </c>
      <c r="G56" s="9">
        <v>21</v>
      </c>
      <c r="H56" s="14">
        <f t="shared" si="0"/>
        <v>26</v>
      </c>
      <c r="I56" s="18">
        <v>3700</v>
      </c>
    </row>
    <row r="57" spans="1:9" ht="12.75">
      <c r="A57" s="14" t="s">
        <v>27</v>
      </c>
      <c r="B57" s="8">
        <v>6</v>
      </c>
      <c r="C57" s="7">
        <v>2</v>
      </c>
      <c r="D57" s="9">
        <v>8</v>
      </c>
      <c r="E57" s="8">
        <v>13</v>
      </c>
      <c r="F57" s="7">
        <v>3</v>
      </c>
      <c r="G57" s="9">
        <v>16</v>
      </c>
      <c r="H57" s="14">
        <f t="shared" si="0"/>
        <v>24</v>
      </c>
      <c r="I57" s="18">
        <v>3280</v>
      </c>
    </row>
    <row r="58" spans="1:9" ht="12.75">
      <c r="A58" s="14" t="s">
        <v>46</v>
      </c>
      <c r="B58" s="8">
        <v>2</v>
      </c>
      <c r="C58" s="7">
        <v>0</v>
      </c>
      <c r="D58" s="9">
        <v>2</v>
      </c>
      <c r="E58" s="8">
        <v>18</v>
      </c>
      <c r="F58" s="7">
        <v>4</v>
      </c>
      <c r="G58" s="9">
        <v>22</v>
      </c>
      <c r="H58" s="14">
        <f t="shared" si="0"/>
        <v>24</v>
      </c>
      <c r="I58" s="18">
        <v>3520</v>
      </c>
    </row>
    <row r="59" spans="1:9" s="2" customFormat="1" ht="12.75">
      <c r="A59" s="22" t="s">
        <v>2</v>
      </c>
      <c r="B59" s="16">
        <f aca="true" t="shared" si="1" ref="B59:I59">SUM(B8:B58)</f>
        <v>4456</v>
      </c>
      <c r="C59" s="6">
        <f t="shared" si="1"/>
        <v>3721</v>
      </c>
      <c r="D59" s="10">
        <f t="shared" si="1"/>
        <v>8177</v>
      </c>
      <c r="E59" s="16">
        <f t="shared" si="1"/>
        <v>5471</v>
      </c>
      <c r="F59" s="6">
        <f t="shared" si="1"/>
        <v>3949</v>
      </c>
      <c r="G59" s="10">
        <f t="shared" si="1"/>
        <v>9420</v>
      </c>
      <c r="H59" s="13">
        <f t="shared" si="1"/>
        <v>17597</v>
      </c>
      <c r="I59" s="19">
        <f t="shared" si="1"/>
        <v>2312470</v>
      </c>
    </row>
    <row r="60" spans="1:9" ht="12.75">
      <c r="A60" s="34" t="s">
        <v>82</v>
      </c>
      <c r="B60" s="51">
        <f>B59/D59</f>
        <v>0.5449431331784272</v>
      </c>
      <c r="C60" s="49">
        <f>C59/D59</f>
        <v>0.4550568668215727</v>
      </c>
      <c r="D60" s="52">
        <v>1</v>
      </c>
      <c r="E60" s="51">
        <f>E59/G59</f>
        <v>0.5807855626326964</v>
      </c>
      <c r="F60" s="49">
        <f>F59/G59</f>
        <v>0.4192144373673036</v>
      </c>
      <c r="G60" s="52">
        <v>1</v>
      </c>
      <c r="H60" s="34"/>
      <c r="I60" s="18"/>
    </row>
    <row r="61" spans="1:9" ht="12.75">
      <c r="A61" s="34" t="s">
        <v>81</v>
      </c>
      <c r="B61" s="37"/>
      <c r="C61" s="44"/>
      <c r="D61" s="53">
        <f>D59/H59</f>
        <v>0.4646814797976928</v>
      </c>
      <c r="E61" s="37"/>
      <c r="F61" s="44"/>
      <c r="G61" s="53">
        <f>G59/H59</f>
        <v>0.5353185202023072</v>
      </c>
      <c r="H61" s="54">
        <v>1</v>
      </c>
      <c r="I61" s="18"/>
    </row>
    <row r="62" spans="1:9" ht="12.75">
      <c r="A62" s="34"/>
      <c r="B62" s="8"/>
      <c r="C62" s="7"/>
      <c r="D62" s="33"/>
      <c r="E62" s="8"/>
      <c r="F62" s="7"/>
      <c r="G62" s="33"/>
      <c r="H62" s="35"/>
      <c r="I62" s="18"/>
    </row>
    <row r="63" spans="1:9" ht="12.75">
      <c r="A63" s="14"/>
      <c r="B63" s="8"/>
      <c r="C63" s="7"/>
      <c r="D63" s="9"/>
      <c r="E63" s="8"/>
      <c r="F63" s="7"/>
      <c r="G63" s="9"/>
      <c r="H63" s="14"/>
      <c r="I63" s="18"/>
    </row>
    <row r="64" spans="1:9" s="5" customFormat="1" ht="12.75" customHeight="1">
      <c r="A64" s="31"/>
      <c r="B64" s="66" t="s">
        <v>0</v>
      </c>
      <c r="C64" s="67"/>
      <c r="D64" s="68"/>
      <c r="E64" s="66" t="s">
        <v>1</v>
      </c>
      <c r="F64" s="67"/>
      <c r="G64" s="68"/>
      <c r="H64" s="29" t="s">
        <v>72</v>
      </c>
      <c r="I64" s="30" t="s">
        <v>9</v>
      </c>
    </row>
    <row r="65" spans="1:9" s="5" customFormat="1" ht="12.75">
      <c r="A65" s="50" t="s">
        <v>5</v>
      </c>
      <c r="B65" s="24" t="s">
        <v>6</v>
      </c>
      <c r="C65" s="25" t="s">
        <v>7</v>
      </c>
      <c r="D65" s="26" t="s">
        <v>2</v>
      </c>
      <c r="E65" s="24" t="s">
        <v>6</v>
      </c>
      <c r="F65" s="25" t="s">
        <v>7</v>
      </c>
      <c r="G65" s="26" t="s">
        <v>2</v>
      </c>
      <c r="H65" s="20" t="s">
        <v>73</v>
      </c>
      <c r="I65" s="21" t="s">
        <v>10</v>
      </c>
    </row>
    <row r="66" spans="1:9" ht="12.75">
      <c r="A66" s="13"/>
      <c r="B66" s="8"/>
      <c r="C66" s="7"/>
      <c r="D66" s="9"/>
      <c r="E66" s="8"/>
      <c r="F66" s="7"/>
      <c r="G66" s="9"/>
      <c r="H66" s="14"/>
      <c r="I66" s="18"/>
    </row>
    <row r="67" spans="1:9" ht="12.75">
      <c r="A67" s="14" t="s">
        <v>25</v>
      </c>
      <c r="B67" s="8">
        <v>150</v>
      </c>
      <c r="C67" s="7">
        <v>146</v>
      </c>
      <c r="D67" s="9">
        <v>296</v>
      </c>
      <c r="E67" s="8">
        <v>0</v>
      </c>
      <c r="F67" s="7">
        <v>0</v>
      </c>
      <c r="G67" s="9">
        <v>0</v>
      </c>
      <c r="H67" s="14">
        <f>D67+G67</f>
        <v>296</v>
      </c>
      <c r="I67" s="18">
        <v>32560</v>
      </c>
    </row>
    <row r="68" spans="1:9" ht="12.75">
      <c r="A68" s="14" t="s">
        <v>22</v>
      </c>
      <c r="B68" s="8">
        <v>112</v>
      </c>
      <c r="C68" s="7">
        <v>88</v>
      </c>
      <c r="D68" s="9">
        <v>200</v>
      </c>
      <c r="E68" s="8">
        <v>14</v>
      </c>
      <c r="F68" s="7">
        <v>26</v>
      </c>
      <c r="G68" s="9">
        <v>40</v>
      </c>
      <c r="H68" s="14">
        <f>D68+G68</f>
        <v>240</v>
      </c>
      <c r="I68" s="18">
        <v>28000</v>
      </c>
    </row>
    <row r="69" spans="1:9" ht="12.75">
      <c r="A69" s="14" t="s">
        <v>24</v>
      </c>
      <c r="B69" s="8">
        <v>32</v>
      </c>
      <c r="C69" s="7">
        <v>39</v>
      </c>
      <c r="D69" s="9">
        <v>71</v>
      </c>
      <c r="E69" s="8">
        <v>1</v>
      </c>
      <c r="F69" s="7">
        <v>0</v>
      </c>
      <c r="G69" s="9">
        <v>1</v>
      </c>
      <c r="H69" s="14">
        <f>D69+G69</f>
        <v>72</v>
      </c>
      <c r="I69" s="18">
        <v>7960</v>
      </c>
    </row>
    <row r="70" spans="1:9" ht="12.75">
      <c r="A70" s="14" t="s">
        <v>66</v>
      </c>
      <c r="B70" s="8">
        <v>6</v>
      </c>
      <c r="C70" s="7">
        <v>7</v>
      </c>
      <c r="D70" s="9">
        <v>13</v>
      </c>
      <c r="E70" s="8">
        <v>9</v>
      </c>
      <c r="F70" s="7">
        <v>11</v>
      </c>
      <c r="G70" s="9">
        <v>20</v>
      </c>
      <c r="H70" s="14">
        <f>D70+G70</f>
        <v>33</v>
      </c>
      <c r="I70" s="18">
        <v>4430</v>
      </c>
    </row>
    <row r="71" spans="1:9" ht="12.75">
      <c r="A71" s="14" t="s">
        <v>45</v>
      </c>
      <c r="B71" s="8">
        <v>8</v>
      </c>
      <c r="C71" s="7">
        <v>7</v>
      </c>
      <c r="D71" s="9">
        <v>15</v>
      </c>
      <c r="E71" s="8">
        <v>2</v>
      </c>
      <c r="F71" s="7">
        <v>9</v>
      </c>
      <c r="G71" s="9">
        <v>11</v>
      </c>
      <c r="H71" s="14">
        <f>D71+G71</f>
        <v>26</v>
      </c>
      <c r="I71" s="18">
        <v>3300</v>
      </c>
    </row>
    <row r="72" spans="1:9" ht="12.75">
      <c r="A72" s="13"/>
      <c r="B72" s="8"/>
      <c r="C72" s="7"/>
      <c r="D72" s="9"/>
      <c r="E72" s="8"/>
      <c r="F72" s="7"/>
      <c r="G72" s="9"/>
      <c r="H72" s="14"/>
      <c r="I72" s="18"/>
    </row>
    <row r="73" spans="1:9" ht="12.75">
      <c r="A73" s="14" t="s">
        <v>43</v>
      </c>
      <c r="B73" s="8">
        <v>36</v>
      </c>
      <c r="C73" s="7">
        <v>24</v>
      </c>
      <c r="D73" s="9">
        <v>60</v>
      </c>
      <c r="E73" s="8">
        <v>43</v>
      </c>
      <c r="F73" s="7">
        <v>42</v>
      </c>
      <c r="G73" s="9">
        <v>85</v>
      </c>
      <c r="H73" s="14">
        <f aca="true" t="shared" si="2" ref="H73:H78">D73+G73</f>
        <v>145</v>
      </c>
      <c r="I73" s="18">
        <v>19350</v>
      </c>
    </row>
    <row r="74" spans="1:9" ht="12.75">
      <c r="A74" s="14" t="s">
        <v>54</v>
      </c>
      <c r="B74" s="8">
        <v>54</v>
      </c>
      <c r="C74" s="7">
        <v>44</v>
      </c>
      <c r="D74" s="9">
        <v>98</v>
      </c>
      <c r="E74" s="8">
        <v>18</v>
      </c>
      <c r="F74" s="7">
        <v>17</v>
      </c>
      <c r="G74" s="9">
        <v>35</v>
      </c>
      <c r="H74" s="14">
        <f t="shared" si="2"/>
        <v>133</v>
      </c>
      <c r="I74" s="18">
        <v>16030</v>
      </c>
    </row>
    <row r="75" spans="1:9" ht="12.75">
      <c r="A75" s="14" t="s">
        <v>68</v>
      </c>
      <c r="B75" s="8">
        <v>24</v>
      </c>
      <c r="C75" s="7">
        <v>17</v>
      </c>
      <c r="D75" s="9">
        <v>41</v>
      </c>
      <c r="E75" s="8">
        <v>14</v>
      </c>
      <c r="F75" s="7">
        <v>8</v>
      </c>
      <c r="G75" s="9">
        <v>22</v>
      </c>
      <c r="H75" s="14">
        <f t="shared" si="2"/>
        <v>63</v>
      </c>
      <c r="I75" s="18">
        <v>7810</v>
      </c>
    </row>
    <row r="76" spans="1:9" ht="12.75">
      <c r="A76" s="14" t="s">
        <v>80</v>
      </c>
      <c r="B76" s="8">
        <v>10</v>
      </c>
      <c r="C76" s="7">
        <v>16</v>
      </c>
      <c r="D76" s="9">
        <v>26</v>
      </c>
      <c r="E76" s="8">
        <v>12</v>
      </c>
      <c r="F76" s="7">
        <v>17</v>
      </c>
      <c r="G76" s="9">
        <v>29</v>
      </c>
      <c r="H76" s="14">
        <f t="shared" si="2"/>
        <v>55</v>
      </c>
      <c r="I76" s="18">
        <v>7210</v>
      </c>
    </row>
    <row r="77" spans="1:9" ht="12.75">
      <c r="A77" s="14" t="s">
        <v>61</v>
      </c>
      <c r="B77" s="8">
        <v>2</v>
      </c>
      <c r="C77" s="7">
        <v>1</v>
      </c>
      <c r="D77" s="9">
        <v>3</v>
      </c>
      <c r="E77" s="8">
        <v>16</v>
      </c>
      <c r="F77" s="7">
        <v>13</v>
      </c>
      <c r="G77" s="9">
        <v>29</v>
      </c>
      <c r="H77" s="14">
        <f t="shared" si="2"/>
        <v>32</v>
      </c>
      <c r="I77" s="18">
        <v>4680</v>
      </c>
    </row>
    <row r="78" spans="1:9" ht="12.75">
      <c r="A78" s="14" t="s">
        <v>62</v>
      </c>
      <c r="B78" s="8">
        <v>10</v>
      </c>
      <c r="C78" s="7">
        <v>13</v>
      </c>
      <c r="D78" s="9">
        <v>23</v>
      </c>
      <c r="E78" s="8">
        <v>4</v>
      </c>
      <c r="F78" s="7">
        <v>4</v>
      </c>
      <c r="G78" s="9">
        <v>8</v>
      </c>
      <c r="H78" s="14">
        <f t="shared" si="2"/>
        <v>31</v>
      </c>
      <c r="I78" s="18">
        <v>3730</v>
      </c>
    </row>
    <row r="79" spans="1:9" ht="12.75">
      <c r="A79" s="13"/>
      <c r="B79" s="8"/>
      <c r="C79" s="7"/>
      <c r="D79" s="9"/>
      <c r="E79" s="8"/>
      <c r="F79" s="7"/>
      <c r="G79" s="9"/>
      <c r="H79" s="14"/>
      <c r="I79" s="18"/>
    </row>
    <row r="80" spans="1:9" ht="12.75">
      <c r="A80" s="14" t="s">
        <v>26</v>
      </c>
      <c r="B80" s="8">
        <v>11</v>
      </c>
      <c r="C80" s="7">
        <v>90</v>
      </c>
      <c r="D80" s="9">
        <v>101</v>
      </c>
      <c r="E80" s="8">
        <v>6</v>
      </c>
      <c r="F80" s="7">
        <v>40</v>
      </c>
      <c r="G80" s="9">
        <v>46</v>
      </c>
      <c r="H80" s="14">
        <f>D80+G80</f>
        <v>147</v>
      </c>
      <c r="I80" s="18">
        <v>18010</v>
      </c>
    </row>
    <row r="81" spans="1:9" ht="12.75">
      <c r="A81" s="14" t="s">
        <v>60</v>
      </c>
      <c r="B81" s="8">
        <v>11</v>
      </c>
      <c r="C81" s="7">
        <v>48</v>
      </c>
      <c r="D81" s="9">
        <v>59</v>
      </c>
      <c r="E81" s="8">
        <v>0</v>
      </c>
      <c r="F81" s="7">
        <v>7</v>
      </c>
      <c r="G81" s="9">
        <v>7</v>
      </c>
      <c r="H81" s="14">
        <f>D81+G81</f>
        <v>66</v>
      </c>
      <c r="I81" s="18">
        <v>7540</v>
      </c>
    </row>
    <row r="82" spans="1:9" ht="12.75">
      <c r="A82" s="14" t="s">
        <v>12</v>
      </c>
      <c r="B82" s="8">
        <v>2</v>
      </c>
      <c r="C82" s="7">
        <v>2</v>
      </c>
      <c r="D82" s="9">
        <v>4</v>
      </c>
      <c r="E82" s="8">
        <v>9</v>
      </c>
      <c r="F82" s="7">
        <v>7</v>
      </c>
      <c r="G82" s="9">
        <v>16</v>
      </c>
      <c r="H82" s="14">
        <f>D82+G82</f>
        <v>20</v>
      </c>
      <c r="I82" s="18">
        <v>2840</v>
      </c>
    </row>
    <row r="83" spans="1:9" ht="12.75">
      <c r="A83" s="14"/>
      <c r="B83" s="8"/>
      <c r="C83" s="7"/>
      <c r="D83" s="9"/>
      <c r="E83" s="8"/>
      <c r="F83" s="7"/>
      <c r="G83" s="9"/>
      <c r="H83" s="14"/>
      <c r="I83" s="18"/>
    </row>
    <row r="84" spans="1:9" ht="12.75">
      <c r="A84" s="13"/>
      <c r="B84" s="8"/>
      <c r="C84" s="7"/>
      <c r="D84" s="9"/>
      <c r="E84" s="8"/>
      <c r="F84" s="7"/>
      <c r="G84" s="9"/>
      <c r="H84" s="14"/>
      <c r="I84" s="18"/>
    </row>
    <row r="85" spans="1:9" ht="12.75">
      <c r="A85" s="14" t="s">
        <v>38</v>
      </c>
      <c r="B85" s="8">
        <v>0</v>
      </c>
      <c r="C85" s="7">
        <v>2</v>
      </c>
      <c r="D85" s="9">
        <v>2</v>
      </c>
      <c r="E85" s="8">
        <v>15</v>
      </c>
      <c r="F85" s="7">
        <v>123</v>
      </c>
      <c r="G85" s="9">
        <v>138</v>
      </c>
      <c r="H85" s="14">
        <f>D85+G85</f>
        <v>140</v>
      </c>
      <c r="I85" s="18">
        <v>20920</v>
      </c>
    </row>
    <row r="86" spans="1:9" ht="12.75">
      <c r="A86" s="14" t="s">
        <v>15</v>
      </c>
      <c r="B86" s="8">
        <v>26</v>
      </c>
      <c r="C86" s="7">
        <v>5</v>
      </c>
      <c r="D86" s="9">
        <v>31</v>
      </c>
      <c r="E86" s="8">
        <v>0</v>
      </c>
      <c r="F86" s="7">
        <v>0</v>
      </c>
      <c r="G86" s="9">
        <v>0</v>
      </c>
      <c r="H86" s="14">
        <f>D86+G86</f>
        <v>31</v>
      </c>
      <c r="I86" s="18">
        <v>3410</v>
      </c>
    </row>
    <row r="87" spans="1:9" ht="12.75">
      <c r="A87" s="14" t="s">
        <v>50</v>
      </c>
      <c r="B87" s="8">
        <v>4</v>
      </c>
      <c r="C87" s="7">
        <v>0</v>
      </c>
      <c r="D87" s="9">
        <v>4</v>
      </c>
      <c r="E87" s="8">
        <v>23</v>
      </c>
      <c r="F87" s="7">
        <v>1</v>
      </c>
      <c r="G87" s="9">
        <v>24</v>
      </c>
      <c r="H87" s="14">
        <f>D87+G87</f>
        <v>28</v>
      </c>
      <c r="I87" s="18">
        <v>4040</v>
      </c>
    </row>
    <row r="88" spans="1:9" ht="12.75">
      <c r="A88" s="14"/>
      <c r="B88" s="8"/>
      <c r="C88" s="7"/>
      <c r="D88" s="9"/>
      <c r="E88" s="8"/>
      <c r="F88" s="7"/>
      <c r="G88" s="9"/>
      <c r="H88" s="14"/>
      <c r="I88" s="18"/>
    </row>
    <row r="89" spans="1:9" s="2" customFormat="1" ht="12.75">
      <c r="A89" s="22" t="s">
        <v>2</v>
      </c>
      <c r="B89" s="16">
        <f aca="true" t="shared" si="3" ref="B89:I89">SUM(B67:B88)</f>
        <v>498</v>
      </c>
      <c r="C89" s="6">
        <f t="shared" si="3"/>
        <v>549</v>
      </c>
      <c r="D89" s="10">
        <f t="shared" si="3"/>
        <v>1047</v>
      </c>
      <c r="E89" s="16">
        <f t="shared" si="3"/>
        <v>186</v>
      </c>
      <c r="F89" s="6">
        <f t="shared" si="3"/>
        <v>325</v>
      </c>
      <c r="G89" s="10">
        <f t="shared" si="3"/>
        <v>511</v>
      </c>
      <c r="H89" s="13">
        <f t="shared" si="3"/>
        <v>1558</v>
      </c>
      <c r="I89" s="19">
        <f t="shared" si="3"/>
        <v>191820</v>
      </c>
    </row>
    <row r="90" spans="1:9" s="2" customFormat="1" ht="12.75">
      <c r="A90" s="34" t="s">
        <v>82</v>
      </c>
      <c r="B90" s="51">
        <f>B89/D89</f>
        <v>0.47564469914040114</v>
      </c>
      <c r="C90" s="49">
        <f>C89/D89</f>
        <v>0.5243553008595988</v>
      </c>
      <c r="D90" s="52">
        <v>1</v>
      </c>
      <c r="E90" s="51">
        <f>E89/G89</f>
        <v>0.3639921722113503</v>
      </c>
      <c r="F90" s="49">
        <f>F89/G89</f>
        <v>0.6360078277886497</v>
      </c>
      <c r="G90" s="52">
        <v>1</v>
      </c>
      <c r="H90" s="34"/>
      <c r="I90" s="32"/>
    </row>
    <row r="91" spans="1:9" s="2" customFormat="1" ht="12.75">
      <c r="A91" s="34" t="s">
        <v>81</v>
      </c>
      <c r="B91" s="37"/>
      <c r="C91" s="44"/>
      <c r="D91" s="53">
        <f>D89/H89</f>
        <v>0.67201540436457</v>
      </c>
      <c r="E91" s="37"/>
      <c r="F91" s="44"/>
      <c r="G91" s="53">
        <f>G89/H89</f>
        <v>0.32798459563543003</v>
      </c>
      <c r="H91" s="54">
        <v>1</v>
      </c>
      <c r="I91" s="32"/>
    </row>
    <row r="92" spans="1:9" s="2" customFormat="1" ht="12.75">
      <c r="A92" s="22"/>
      <c r="B92" s="16"/>
      <c r="C92" s="6"/>
      <c r="D92" s="10"/>
      <c r="E92" s="16"/>
      <c r="F92" s="6"/>
      <c r="G92" s="10"/>
      <c r="H92" s="13"/>
      <c r="I92" s="19"/>
    </row>
    <row r="93" spans="1:9" ht="12.75">
      <c r="A93" s="14"/>
      <c r="B93" s="8"/>
      <c r="C93" s="7"/>
      <c r="D93" s="9"/>
      <c r="E93" s="8"/>
      <c r="F93" s="7"/>
      <c r="G93" s="9"/>
      <c r="H93" s="14"/>
      <c r="I93" s="18"/>
    </row>
    <row r="94" spans="1:9" s="2" customFormat="1" ht="12.75">
      <c r="A94" s="13" t="s">
        <v>4</v>
      </c>
      <c r="B94" s="16">
        <f aca="true" t="shared" si="4" ref="B94:I94">B59+B89</f>
        <v>4954</v>
      </c>
      <c r="C94" s="6">
        <f t="shared" si="4"/>
        <v>4270</v>
      </c>
      <c r="D94" s="10">
        <f t="shared" si="4"/>
        <v>9224</v>
      </c>
      <c r="E94" s="16">
        <f t="shared" si="4"/>
        <v>5657</v>
      </c>
      <c r="F94" s="6">
        <f t="shared" si="4"/>
        <v>4274</v>
      </c>
      <c r="G94" s="10">
        <f t="shared" si="4"/>
        <v>9931</v>
      </c>
      <c r="H94" s="13">
        <f t="shared" si="4"/>
        <v>19155</v>
      </c>
      <c r="I94" s="19">
        <f t="shared" si="4"/>
        <v>2504290</v>
      </c>
    </row>
    <row r="95" spans="1:9" s="2" customFormat="1" ht="12.75">
      <c r="A95" s="34" t="s">
        <v>82</v>
      </c>
      <c r="B95" s="51">
        <f>B94/D94</f>
        <v>0.5370771899392888</v>
      </c>
      <c r="C95" s="49">
        <f>C94/D94</f>
        <v>0.4629228100607112</v>
      </c>
      <c r="D95" s="52">
        <v>1</v>
      </c>
      <c r="E95" s="51">
        <f>E94/G94</f>
        <v>0.5696304501057295</v>
      </c>
      <c r="F95" s="49">
        <f>F94/G94</f>
        <v>0.43036954989427045</v>
      </c>
      <c r="G95" s="52">
        <v>1</v>
      </c>
      <c r="H95" s="34"/>
      <c r="I95" s="32"/>
    </row>
    <row r="96" spans="1:9" s="2" customFormat="1" ht="12.75">
      <c r="A96" s="34" t="s">
        <v>81</v>
      </c>
      <c r="B96" s="37"/>
      <c r="C96" s="44"/>
      <c r="D96" s="53">
        <f>D94/H94</f>
        <v>0.48154528843643957</v>
      </c>
      <c r="E96" s="37"/>
      <c r="F96" s="44"/>
      <c r="G96" s="53">
        <f>G94/H94</f>
        <v>0.5184547115635604</v>
      </c>
      <c r="H96" s="54">
        <v>1</v>
      </c>
      <c r="I96" s="32"/>
    </row>
    <row r="97" spans="1:9" s="2" customFormat="1" ht="12.75">
      <c r="A97" s="13"/>
      <c r="B97" s="16"/>
      <c r="C97" s="6"/>
      <c r="D97" s="10"/>
      <c r="E97" s="16"/>
      <c r="F97" s="6"/>
      <c r="G97" s="10"/>
      <c r="H97" s="13"/>
      <c r="I97" s="19"/>
    </row>
    <row r="98" spans="1:9" ht="13.5" thickBot="1">
      <c r="A98" s="40"/>
      <c r="B98" s="11"/>
      <c r="C98" s="12"/>
      <c r="D98" s="17"/>
      <c r="E98" s="11"/>
      <c r="F98" s="12"/>
      <c r="G98" s="17"/>
      <c r="H98" s="40"/>
      <c r="I98" s="41"/>
    </row>
    <row r="99" spans="1:9" ht="12.75">
      <c r="A99" s="38"/>
      <c r="B99" s="38"/>
      <c r="C99" s="38"/>
      <c r="D99" s="38"/>
      <c r="E99" s="38"/>
      <c r="F99" s="38"/>
      <c r="G99" s="38"/>
      <c r="H99" s="39"/>
      <c r="I99" s="39"/>
    </row>
    <row r="100" spans="1:9" ht="12.75">
      <c r="A100" s="38"/>
      <c r="B100" s="38"/>
      <c r="C100" s="38"/>
      <c r="D100" s="38"/>
      <c r="E100" s="38"/>
      <c r="F100" s="38"/>
      <c r="G100" s="38"/>
      <c r="H100" s="38"/>
      <c r="I100" s="38"/>
    </row>
    <row r="101" spans="1:9" s="2" customFormat="1" ht="12.75">
      <c r="A101" s="59" t="s">
        <v>93</v>
      </c>
      <c r="B101" s="66" t="s">
        <v>6</v>
      </c>
      <c r="C101" s="67"/>
      <c r="D101" s="68"/>
      <c r="E101" s="66" t="s">
        <v>7</v>
      </c>
      <c r="F101" s="67"/>
      <c r="G101" s="68"/>
      <c r="H101" s="29" t="s">
        <v>72</v>
      </c>
      <c r="I101" s="39"/>
    </row>
    <row r="102" spans="1:9" s="36" customFormat="1" ht="12.75">
      <c r="A102" s="60"/>
      <c r="B102" s="24" t="s">
        <v>86</v>
      </c>
      <c r="C102" s="42" t="s">
        <v>85</v>
      </c>
      <c r="D102" s="26" t="s">
        <v>2</v>
      </c>
      <c r="E102" s="24" t="s">
        <v>86</v>
      </c>
      <c r="F102" s="42" t="s">
        <v>85</v>
      </c>
      <c r="G102" s="26" t="s">
        <v>2</v>
      </c>
      <c r="H102" s="20" t="s">
        <v>73</v>
      </c>
      <c r="I102" s="43"/>
    </row>
    <row r="103" spans="1:9" ht="12.75">
      <c r="A103" s="34" t="s">
        <v>84</v>
      </c>
      <c r="B103" s="37">
        <v>4456</v>
      </c>
      <c r="C103" s="44">
        <v>5471</v>
      </c>
      <c r="D103" s="55">
        <f>SUM(B103:C103)</f>
        <v>9927</v>
      </c>
      <c r="E103" s="37">
        <v>3721</v>
      </c>
      <c r="F103" s="44">
        <v>3949</v>
      </c>
      <c r="G103" s="55">
        <f>SUM(E103:F103)</f>
        <v>7670</v>
      </c>
      <c r="H103" s="34">
        <f>D103+G103</f>
        <v>17597</v>
      </c>
      <c r="I103" s="38"/>
    </row>
    <row r="104" spans="1:9" ht="12.75">
      <c r="A104" s="34" t="s">
        <v>83</v>
      </c>
      <c r="B104" s="37">
        <v>498</v>
      </c>
      <c r="C104" s="44">
        <v>186</v>
      </c>
      <c r="D104" s="55">
        <f>SUM(B104:C104)</f>
        <v>684</v>
      </c>
      <c r="E104" s="37">
        <v>549</v>
      </c>
      <c r="F104" s="44">
        <v>325</v>
      </c>
      <c r="G104" s="55">
        <f>SUM(E104:F104)</f>
        <v>874</v>
      </c>
      <c r="H104" s="34">
        <f>D104+G104</f>
        <v>1558</v>
      </c>
      <c r="I104" s="38"/>
    </row>
    <row r="105" spans="1:9" s="2" customFormat="1" ht="12.75">
      <c r="A105" s="61" t="s">
        <v>2</v>
      </c>
      <c r="B105" s="56">
        <f aca="true" t="shared" si="5" ref="B105:G105">SUM(B103:B104)</f>
        <v>4954</v>
      </c>
      <c r="C105" s="45">
        <f t="shared" si="5"/>
        <v>5657</v>
      </c>
      <c r="D105" s="57">
        <f t="shared" si="5"/>
        <v>10611</v>
      </c>
      <c r="E105" s="56">
        <f t="shared" si="5"/>
        <v>4270</v>
      </c>
      <c r="F105" s="45">
        <f t="shared" si="5"/>
        <v>4274</v>
      </c>
      <c r="G105" s="57">
        <f t="shared" si="5"/>
        <v>8544</v>
      </c>
      <c r="H105" s="58">
        <f>D105+G105</f>
        <v>19155</v>
      </c>
      <c r="I105" s="39"/>
    </row>
    <row r="106" spans="1:9" s="47" customFormat="1" ht="12.75">
      <c r="A106" s="62" t="s">
        <v>88</v>
      </c>
      <c r="B106" s="51">
        <f>B105/D105</f>
        <v>0.46687399868061447</v>
      </c>
      <c r="C106" s="49">
        <f>C105/D105</f>
        <v>0.5331260013193856</v>
      </c>
      <c r="D106" s="52">
        <v>1</v>
      </c>
      <c r="E106" s="51">
        <f>E105/G105</f>
        <v>0.49976591760299627</v>
      </c>
      <c r="F106" s="49">
        <f>F105/G105</f>
        <v>0.5002340823970037</v>
      </c>
      <c r="G106" s="52">
        <v>1</v>
      </c>
      <c r="H106" s="34"/>
      <c r="I106" s="46"/>
    </row>
    <row r="107" spans="1:9" ht="12.75">
      <c r="A107" s="34" t="s">
        <v>87</v>
      </c>
      <c r="B107" s="37"/>
      <c r="C107" s="44"/>
      <c r="D107" s="53">
        <f>D105/H105</f>
        <v>0.5539545810493344</v>
      </c>
      <c r="E107" s="37"/>
      <c r="F107" s="44"/>
      <c r="G107" s="53">
        <f>G105/H105</f>
        <v>0.44604541895066563</v>
      </c>
      <c r="H107" s="54">
        <v>1</v>
      </c>
      <c r="I107" s="38"/>
    </row>
    <row r="108" spans="1:9" ht="12.75">
      <c r="A108" s="4"/>
      <c r="B108" s="4"/>
      <c r="C108" s="4"/>
      <c r="D108" s="64"/>
      <c r="E108" s="4"/>
      <c r="F108" s="4"/>
      <c r="G108" s="64"/>
      <c r="H108" s="65"/>
      <c r="I108" s="38"/>
    </row>
    <row r="109" ht="12.75">
      <c r="A109" s="63" t="s">
        <v>90</v>
      </c>
    </row>
    <row r="110" s="3" customFormat="1" ht="11.25">
      <c r="A110" s="3" t="s">
        <v>91</v>
      </c>
    </row>
    <row r="111" s="3" customFormat="1" ht="11.25">
      <c r="A111" s="3" t="s">
        <v>89</v>
      </c>
    </row>
    <row r="112" s="3" customFormat="1" ht="11.25">
      <c r="A112" s="3" t="s">
        <v>92</v>
      </c>
    </row>
  </sheetData>
  <mergeCells count="6">
    <mergeCell ref="B101:D101"/>
    <mergeCell ref="E101:G101"/>
    <mergeCell ref="B5:D5"/>
    <mergeCell ref="E5:G5"/>
    <mergeCell ref="B64:D64"/>
    <mergeCell ref="E64:G64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&amp;LNACKA KOMMUN
Enheten för Idrott och Fritid&amp;R&amp;8 2004-09-09&amp;10
</oddHeader>
    <oddFooter>&amp;R&amp;8&amp;P (&amp;N)</oddFooter>
  </headerFooter>
  <rowBreaks count="1" manualBreakCount="1">
    <brk id="11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Nacka Kommun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Nacka</dc:creator>
  <cp:keywords/>
  <dc:description/>
  <cp:lastModifiedBy>Margret Nelson</cp:lastModifiedBy>
  <cp:lastPrinted>2004-09-10T11:17:42Z</cp:lastPrinted>
  <dcterms:created xsi:type="dcterms:W3CDTF">2002-08-06T12:35:31Z</dcterms:created>
  <dcterms:modified xsi:type="dcterms:W3CDTF">2004-09-13T11:58:59Z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1790162905</vt:i4>
  </property>
  <property fmtid="{D5CDD505-2E9C-101B-9397-08002B2CF9AE}" pid="3" name="_EmailSubject">
    <vt:lpwstr>FSN</vt:lpwstr>
  </property>
  <property fmtid="{D5CDD505-2E9C-101B-9397-08002B2CF9AE}" pid="4" name="_AuthorEmail">
    <vt:lpwstr>unni.beltzikoff@nacka.se</vt:lpwstr>
  </property>
  <property fmtid="{D5CDD505-2E9C-101B-9397-08002B2CF9AE}" pid="5" name="_AuthorEmailDisplayName">
    <vt:lpwstr>Beltzikoff, Unni</vt:lpwstr>
  </property>
  <property fmtid="{D5CDD505-2E9C-101B-9397-08002B2CF9AE}" pid="6" name="_ReviewingToolsShownOnce">
    <vt:lpwstr/>
  </property>
</Properties>
</file>