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2"/>
  </bookViews>
  <sheets>
    <sheet name="Blad1" sheetId="1" r:id="rId1"/>
    <sheet name="Blad2" sheetId="2" r:id="rId2"/>
    <sheet name="Rambudget MSN 2007" sheetId="3" r:id="rId3"/>
  </sheets>
  <definedNames/>
  <calcPr fullCalcOnLoad="1"/>
</workbook>
</file>

<file path=xl/sharedStrings.xml><?xml version="1.0" encoding="utf-8"?>
<sst xmlns="http://schemas.openxmlformats.org/spreadsheetml/2006/main" count="180" uniqueCount="76">
  <si>
    <t>Översiktsplanering</t>
  </si>
  <si>
    <t>Kommunikation och infrastruktur</t>
  </si>
  <si>
    <t>Planinformation</t>
  </si>
  <si>
    <t>Bostadsförsörjning</t>
  </si>
  <si>
    <t>V-het</t>
  </si>
  <si>
    <t>Verksamhet</t>
  </si>
  <si>
    <t>Lantmäteriverksamhet</t>
  </si>
  <si>
    <t>Kulturmiljöinformation</t>
  </si>
  <si>
    <t>Budget 2007 KS/Miljö &amp; Stadsbyggnad</t>
  </si>
  <si>
    <t>Miljö &amp; Stadsbyggnad - löpande verksamhet</t>
  </si>
  <si>
    <t>Budget 2007</t>
  </si>
  <si>
    <t>Kommentarer</t>
  </si>
  <si>
    <t>Övergripande miljöarbete</t>
  </si>
  <si>
    <t xml:space="preserve">Miljö &amp; Stadsbyggnadsprojekt (anslagsfinansierade utredningar, tillfälliga satsningar m.m.) </t>
  </si>
  <si>
    <t>Aktualiserad och fördjupad ÖP</t>
  </si>
  <si>
    <t>Samhällsstatistik/analyser</t>
  </si>
  <si>
    <t>Ingen pris- och lönekompensation, ambitionshöjning för statistik och bostadsförsörjning.</t>
  </si>
  <si>
    <t xml:space="preserve">Övergripande samordning av stadsbyggnadsprocessen </t>
  </si>
  <si>
    <t>Trafikutredningar, kollektivtrafik Ost</t>
  </si>
  <si>
    <t>Utredningen Kollektivtrafik Ost ska delfinansieras med ca 300 tkr och det blir troligen följdutredningar</t>
  </si>
  <si>
    <t>Trafikutredningar, Värmdöleden</t>
  </si>
  <si>
    <t>Förstudier för Skurubron som samfinansieras med Vägverket och egen förstudie för trafikåplats Boo m.m.</t>
  </si>
  <si>
    <t>Miljö-GIS</t>
  </si>
  <si>
    <t xml:space="preserve">Planeringsakademi, Stadsbyggnadsdagar, StadsbyggnadsNytt, Ärendehanteringssystem, Bygga villa m.m.  </t>
  </si>
  <si>
    <t>Ny kommunkarta</t>
  </si>
  <si>
    <t xml:space="preserve">Den tryckta kvalitetskartan behöver förnyas (10 år gammal) och nya underlag för informationstavlor m.m. </t>
  </si>
  <si>
    <t>Tillgänglighetsutredning</t>
  </si>
  <si>
    <t>Till år 2010 ska kommunen ha åtgärdat alla enkelt avhjälpta hinder för en ökad tillgänglighet. FAKs arbete med egna verksamhetslokaler behöver kompletteras med en inventering av vad som återstår att ågärda när det gäller övriga allmänna platser.</t>
  </si>
  <si>
    <t>System och rutiner för adminstration av miljödata och uppföljning av effektmålen för en God Livsmiljö bl.a. buller, energi, luftmiljö, vattenkvalitet och tillgänglighet till naturvärden.</t>
  </si>
  <si>
    <t xml:space="preserve">Projektreserv </t>
  </si>
  <si>
    <t>En förbättrad statistikfunktion kräver ca 0,5 årsarbeten och medel för inköp av statistik d.v.s ytterliggare 400 tkr</t>
  </si>
  <si>
    <t>Lantmäteri</t>
  </si>
  <si>
    <t>Plan</t>
  </si>
  <si>
    <t>Miljö</t>
  </si>
  <si>
    <t>Exploat.</t>
  </si>
  <si>
    <t>Totalt</t>
  </si>
  <si>
    <t>M&amp;S</t>
  </si>
  <si>
    <t>Kundanpassad miljötillsyn</t>
  </si>
  <si>
    <t>3-års projekt från 2006 för att effektivisera och samordna miljötillsynen</t>
  </si>
  <si>
    <t xml:space="preserve">Förutom byggprognoser och rapportering till SCB m.fl behöver vi arbeta mer proaktivt med bostadsfrågorna </t>
  </si>
  <si>
    <t>Aktualiseringsprövningen under hösten 2006 komer att leda till ett antal kompletteringar och fördjupningar</t>
  </si>
  <si>
    <t>KC</t>
  </si>
  <si>
    <t>Planläggning, bygglov mm</t>
  </si>
  <si>
    <t>Miljö- och hälsoskydd</t>
  </si>
  <si>
    <t>Nämnd och nämndstöd</t>
  </si>
  <si>
    <t xml:space="preserve">Summa totalt </t>
  </si>
  <si>
    <t>Motag.vht</t>
  </si>
  <si>
    <t>Planläggning, bygglov mm 2298 tkr, Informatör 200 tkr.</t>
  </si>
  <si>
    <t>Miljöövervakning o information 1108 tkr, Miljöbalken o livsmedelstillsyn 2536 tkr, Rättsvårds processer, utredningar, Va-sanering 798 tkr.</t>
  </si>
  <si>
    <t xml:space="preserve">KontaktCenter, för stadsbyggnadsservice </t>
  </si>
  <si>
    <t>TN</t>
  </si>
  <si>
    <t>Politikerarvode 500 tkr,Sammanträden 400 tkr, Direktör 320 tkr, Administration 940 tkr (Controller, Ekonom och sekreterare).</t>
  </si>
  <si>
    <t>Poliktikerarvode</t>
  </si>
  <si>
    <t>Kostnader sammanträden</t>
  </si>
  <si>
    <t>Administration</t>
  </si>
  <si>
    <t>Bygglov</t>
  </si>
  <si>
    <t>Exploatering</t>
  </si>
  <si>
    <t>Expl.</t>
  </si>
  <si>
    <t xml:space="preserve">Bostadsförsörjning, förutom byggprognoser och rapportering till SCB m.fl behöver vi arbeta mer proaktivt med bostadsfrågorna </t>
  </si>
  <si>
    <t xml:space="preserve"> Översiktsplanering</t>
  </si>
  <si>
    <t>Översiktsplanering 800 tkr, Kommunikation och infrastruktur 400 tkr, kulturinformation 100 tkr, Planinformation 400 tkr</t>
  </si>
  <si>
    <t>Direktör 600 tkr, Administration 1000 tkr (Controller, Ekonom och sekreterare).</t>
  </si>
  <si>
    <t>Teknik &amp; stadsbyggnadsstaben</t>
  </si>
  <si>
    <t>Samhällsstatistik/analyser 500 tkr, information 200 tkr</t>
  </si>
  <si>
    <t>M &amp; S gemensam processutveckling</t>
  </si>
  <si>
    <t xml:space="preserve">Planeringsakademi, Stadsbyggnadsdagar, StadsbyggnadsNytt, Ärendehanteringssystem, Bygga villa m.m.   </t>
  </si>
  <si>
    <t xml:space="preserve">Fördjupningar i enlighet med aktualiseringsbeslutet av översiktsplanen </t>
  </si>
  <si>
    <t>Ny trafikprognos,  Skurubron, egen förstudie för trafikplats Boo m.m.</t>
  </si>
  <si>
    <t>Medel för tillfälliga utredningar och oförutsedda projekt under året</t>
  </si>
  <si>
    <t>Myndighetsuppgifter som olovlig byggande och statistik 1350 tkr,OVK 300 tkr</t>
  </si>
  <si>
    <t>Stab</t>
  </si>
  <si>
    <t>Rådgivning och service (kartor och fastigheter) 700 tkr, Ajourhållning av primärkarta, flygfotografering och kartering 1700 tkr, stomnät 100 tkr, samordning av geografiska informationsystem 900 tkr</t>
  </si>
  <si>
    <t>Internbudget för MSN 2007</t>
  </si>
  <si>
    <t>Övergripande miljöarbete 150 tkr, Miljöövervakning o information 865 tkr, Miljöbalken o livsmedelstillsyn 2782 tkr, Rättsvårds processer, utredningar, Va-sanering 793 tkr.</t>
  </si>
  <si>
    <t xml:space="preserve">Miljö- och stadsbyggnadsnämnd </t>
  </si>
  <si>
    <t xml:space="preserve">Miljö- och stadsbyggnadsprojekt (anslagsfinansierade utredningar, tillfälliga satsningar m.m.) </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</si>
</sst>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14">
    <font>
      <sz val="10"/>
      <name val="Arial"/>
      <family val="0"/>
    </font>
    <font>
      <sz val="11"/>
      <name val="Times New Roman"/>
      <family val="1"/>
    </font>
    <font>
      <b/>
      <sz val="10"/>
      <name val="Arial"/>
      <family val="2"/>
    </font>
    <font>
      <i/>
      <sz val="10"/>
      <color indexed="8"/>
      <name val="Times New Roman"/>
      <family val="1"/>
    </font>
    <font>
      <b/>
      <sz val="12"/>
      <name val="Times New Roman"/>
      <family val="1"/>
    </font>
    <font>
      <b/>
      <sz val="9.5"/>
      <color indexed="23"/>
      <name val="Times New Roman"/>
      <family val="1"/>
    </font>
    <font>
      <b/>
      <sz val="15"/>
      <name val="Arial"/>
      <family val="2"/>
    </font>
    <font>
      <sz val="8"/>
      <name val="Arial"/>
      <family val="0"/>
    </font>
    <font>
      <b/>
      <sz val="11"/>
      <name val="Times New Roman"/>
      <family val="1"/>
    </font>
    <font>
      <b/>
      <sz val="8"/>
      <name val="Arial"/>
      <family val="2"/>
    </font>
    <font>
      <b/>
      <sz val="11"/>
      <color indexed="8"/>
      <name val="Times New Roman"/>
      <family val="1"/>
    </font>
    <font>
      <sz val="10"/>
      <color indexed="8"/>
      <name val="Times New Roman"/>
      <family val="1"/>
    </font>
    <font>
      <sz val="9"/>
      <name val="Arial"/>
      <family val="0"/>
    </font>
    <font>
      <sz val="9"/>
      <color indexed="8"/>
      <name val="Arial"/>
      <family val="2"/>
    </font>
  </fonts>
  <fills count="3">
    <fill>
      <patternFill/>
    </fill>
    <fill>
      <patternFill patternType="gray125"/>
    </fill>
    <fill>
      <patternFill patternType="lightGray">
        <bgColor indexed="22"/>
      </patternFill>
    </fill>
  </fills>
  <borders count="3">
    <border>
      <left/>
      <right/>
      <top/>
      <bottom/>
      <diagonal/>
    </border>
    <border>
      <left style="medium">
        <color indexed="9"/>
      </left>
      <right style="medium">
        <color indexed="9"/>
      </right>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horizontal="right" vertical="top" wrapText="1"/>
    </xf>
    <xf numFmtId="0" fontId="2"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3" fontId="1" fillId="0" borderId="0" xfId="0" applyNumberFormat="1" applyFont="1" applyAlignment="1">
      <alignment horizontal="right" vertical="top" wrapText="1"/>
    </xf>
    <xf numFmtId="0" fontId="5" fillId="2" borderId="0" xfId="0" applyFont="1" applyFill="1" applyAlignment="1">
      <alignment horizontal="right" vertical="top" wrapText="1"/>
    </xf>
    <xf numFmtId="0" fontId="4" fillId="2" borderId="1" xfId="0" applyFont="1" applyFill="1" applyBorder="1" applyAlignment="1">
      <alignment vertical="top" wrapText="1"/>
    </xf>
    <xf numFmtId="0" fontId="6" fillId="0" borderId="0" xfId="0" applyFont="1" applyAlignment="1">
      <alignment/>
    </xf>
    <xf numFmtId="0" fontId="8" fillId="0" borderId="0" xfId="0" applyFont="1" applyAlignment="1">
      <alignment horizontal="right" vertical="top" wrapText="1"/>
    </xf>
    <xf numFmtId="0" fontId="8" fillId="0" borderId="0" xfId="0" applyFont="1" applyAlignment="1">
      <alignment vertical="top" wrapText="1"/>
    </xf>
    <xf numFmtId="3" fontId="0" fillId="0" borderId="0" xfId="0" applyNumberFormat="1" applyAlignment="1">
      <alignment/>
    </xf>
    <xf numFmtId="0" fontId="2" fillId="0" borderId="0" xfId="0" applyFont="1" applyAlignment="1">
      <alignment/>
    </xf>
    <xf numFmtId="0" fontId="4" fillId="2" borderId="0" xfId="0" applyFont="1" applyFill="1" applyAlignment="1">
      <alignment horizontal="center" vertical="top" wrapText="1"/>
    </xf>
    <xf numFmtId="0" fontId="7" fillId="0" borderId="0" xfId="0" applyFont="1" applyAlignment="1">
      <alignment/>
    </xf>
    <xf numFmtId="0" fontId="7" fillId="0" borderId="0" xfId="0" applyFont="1" applyAlignment="1">
      <alignment/>
    </xf>
    <xf numFmtId="0" fontId="7" fillId="0" borderId="0" xfId="0" applyFont="1" applyAlignment="1">
      <alignment vertical="distributed"/>
    </xf>
    <xf numFmtId="0" fontId="7" fillId="0" borderId="0" xfId="0" applyFont="1" applyAlignment="1">
      <alignment vertical="justify"/>
    </xf>
    <xf numFmtId="0" fontId="7" fillId="0" borderId="0" xfId="0" applyFont="1" applyAlignment="1">
      <alignment horizontal="left" vertical="center"/>
    </xf>
    <xf numFmtId="3" fontId="4" fillId="2" borderId="0" xfId="0" applyNumberFormat="1" applyFont="1" applyFill="1" applyAlignment="1">
      <alignment horizontal="right" vertical="top" wrapText="1"/>
    </xf>
    <xf numFmtId="3" fontId="2" fillId="0" borderId="0" xfId="0" applyNumberFormat="1" applyFont="1" applyAlignment="1">
      <alignment/>
    </xf>
    <xf numFmtId="3" fontId="7" fillId="0" borderId="0" xfId="0" applyNumberFormat="1" applyFont="1" applyAlignment="1">
      <alignment/>
    </xf>
    <xf numFmtId="3" fontId="9" fillId="2" borderId="0" xfId="0" applyNumberFormat="1" applyFont="1" applyFill="1" applyAlignment="1">
      <alignment horizontal="right" vertical="top" wrapText="1"/>
    </xf>
    <xf numFmtId="3" fontId="9" fillId="0" borderId="0" xfId="0" applyNumberFormat="1" applyFont="1" applyAlignment="1">
      <alignment/>
    </xf>
    <xf numFmtId="3" fontId="7" fillId="0" borderId="0" xfId="0" applyNumberFormat="1" applyFont="1" applyAlignment="1">
      <alignment horizontal="left" vertical="top" wrapText="1"/>
    </xf>
    <xf numFmtId="0" fontId="0" fillId="0" borderId="2" xfId="0" applyBorder="1" applyAlignment="1">
      <alignment/>
    </xf>
    <xf numFmtId="0" fontId="10" fillId="0" borderId="2" xfId="0" applyFont="1" applyBorder="1" applyAlignment="1">
      <alignment vertical="top" wrapText="1"/>
    </xf>
    <xf numFmtId="3" fontId="2" fillId="0" borderId="2" xfId="0" applyNumberFormat="1" applyFont="1" applyBorder="1" applyAlignment="1">
      <alignment/>
    </xf>
    <xf numFmtId="3" fontId="7" fillId="0" borderId="2" xfId="0" applyNumberFormat="1" applyFont="1" applyBorder="1" applyAlignment="1">
      <alignment/>
    </xf>
    <xf numFmtId="0" fontId="11" fillId="0" borderId="0" xfId="0" applyFont="1" applyAlignment="1">
      <alignment vertical="top" wrapText="1"/>
    </xf>
    <xf numFmtId="3" fontId="0" fillId="0" borderId="0" xfId="0" applyNumberFormat="1" applyAlignment="1">
      <alignment vertical="top" wrapText="1"/>
    </xf>
    <xf numFmtId="3" fontId="2" fillId="0" borderId="0" xfId="0" applyNumberFormat="1" applyFont="1" applyAlignment="1">
      <alignment vertical="top" wrapText="1"/>
    </xf>
    <xf numFmtId="3"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0" fillId="0" borderId="0" xfId="0" applyBorder="1" applyAlignment="1">
      <alignment/>
    </xf>
    <xf numFmtId="3" fontId="0" fillId="0" borderId="0" xfId="0" applyNumberFormat="1" applyFill="1" applyAlignment="1">
      <alignment vertical="top" wrapText="1"/>
    </xf>
    <xf numFmtId="0" fontId="12" fillId="0" borderId="0" xfId="0" applyFont="1" applyAlignment="1">
      <alignment vertical="justify"/>
    </xf>
    <xf numFmtId="0" fontId="12" fillId="0" borderId="0" xfId="0" applyFont="1" applyAlignment="1">
      <alignment/>
    </xf>
    <xf numFmtId="0" fontId="12" fillId="0" borderId="0" xfId="0" applyFont="1" applyAlignment="1">
      <alignment/>
    </xf>
    <xf numFmtId="0" fontId="12" fillId="0" borderId="0" xfId="0" applyFont="1" applyAlignment="1">
      <alignment vertical="top" wrapText="1"/>
    </xf>
    <xf numFmtId="0" fontId="12" fillId="0" borderId="2" xfId="0" applyFont="1" applyBorder="1" applyAlignment="1">
      <alignment/>
    </xf>
    <xf numFmtId="0" fontId="13" fillId="0" borderId="0" xfId="0" applyFont="1" applyAlignment="1">
      <alignment vertical="top" wrapText="1"/>
    </xf>
    <xf numFmtId="0" fontId="12" fillId="0" borderId="0" xfId="0" applyFont="1" applyAlignment="1">
      <alignment vertical="justify"/>
    </xf>
    <xf numFmtId="0" fontId="12" fillId="0" borderId="0" xfId="0" applyFont="1" applyAlignment="1">
      <alignment vertical="top" wrapText="1"/>
    </xf>
    <xf numFmtId="0" fontId="12" fillId="0" borderId="0" xfId="0" applyFont="1" applyAlignment="1">
      <alignment horizontal="left"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8"/>
  <sheetViews>
    <sheetView workbookViewId="0" topLeftCell="A1">
      <selection activeCell="A1" sqref="A1:IV16384"/>
    </sheetView>
  </sheetViews>
  <sheetFormatPr defaultColWidth="9.140625" defaultRowHeight="12.75"/>
  <cols>
    <col min="1" max="1" width="6.421875" style="0" customWidth="1"/>
    <col min="2" max="2" width="31.57421875" style="0" customWidth="1"/>
    <col min="3" max="3" width="7.8515625" style="11" customWidth="1"/>
    <col min="4" max="4" width="7.57421875" style="21" customWidth="1"/>
    <col min="5" max="5" width="78.28125" style="0" customWidth="1"/>
  </cols>
  <sheetData>
    <row r="1" ht="19.5">
      <c r="A1" s="8" t="s">
        <v>8</v>
      </c>
    </row>
    <row r="2" spans="1:5" ht="30" customHeight="1">
      <c r="A2" s="6" t="s">
        <v>4</v>
      </c>
      <c r="B2" s="7" t="s">
        <v>5</v>
      </c>
      <c r="C2" s="19" t="s">
        <v>10</v>
      </c>
      <c r="D2" s="22"/>
      <c r="E2" s="13" t="s">
        <v>11</v>
      </c>
    </row>
    <row r="3" spans="2:5" ht="25.5">
      <c r="B3" s="2" t="s">
        <v>9</v>
      </c>
      <c r="C3" s="20">
        <f>SUM(C4:C12)</f>
        <v>6350</v>
      </c>
      <c r="D3" s="23"/>
      <c r="E3" s="14" t="s">
        <v>16</v>
      </c>
    </row>
    <row r="4" spans="1:5" ht="15">
      <c r="A4" s="1">
        <v>217</v>
      </c>
      <c r="B4" s="3" t="s">
        <v>6</v>
      </c>
      <c r="C4" s="11">
        <v>3400</v>
      </c>
      <c r="D4" s="21" t="s">
        <v>31</v>
      </c>
      <c r="E4" s="15"/>
    </row>
    <row r="5" spans="1:5" ht="15">
      <c r="A5" s="1">
        <v>212</v>
      </c>
      <c r="B5" s="3" t="s">
        <v>0</v>
      </c>
      <c r="C5" s="11">
        <v>800</v>
      </c>
      <c r="D5" s="21" t="s">
        <v>32</v>
      </c>
      <c r="E5" s="15"/>
    </row>
    <row r="6" spans="1:5" ht="15">
      <c r="A6" s="1">
        <v>2192</v>
      </c>
      <c r="B6" s="3" t="s">
        <v>1</v>
      </c>
      <c r="C6" s="11">
        <v>400</v>
      </c>
      <c r="D6" s="21" t="s">
        <v>32</v>
      </c>
      <c r="E6" s="15"/>
    </row>
    <row r="7" spans="1:5" ht="15">
      <c r="A7" s="1">
        <v>2191</v>
      </c>
      <c r="B7" s="3" t="s">
        <v>7</v>
      </c>
      <c r="C7" s="11">
        <v>100</v>
      </c>
      <c r="D7" s="21" t="s">
        <v>32</v>
      </c>
      <c r="E7" s="15"/>
    </row>
    <row r="8" spans="1:5" ht="15">
      <c r="A8" s="1">
        <v>2194</v>
      </c>
      <c r="B8" s="3" t="s">
        <v>2</v>
      </c>
      <c r="C8" s="11">
        <v>400</v>
      </c>
      <c r="D8" s="21" t="s">
        <v>32</v>
      </c>
      <c r="E8" s="15"/>
    </row>
    <row r="9" spans="1:5" ht="15">
      <c r="A9" s="1"/>
      <c r="B9" s="3" t="s">
        <v>12</v>
      </c>
      <c r="C9" s="11">
        <v>150</v>
      </c>
      <c r="D9" s="21" t="s">
        <v>33</v>
      </c>
      <c r="E9" s="15"/>
    </row>
    <row r="10" spans="1:5" ht="15">
      <c r="A10" s="1"/>
      <c r="B10" s="3" t="s">
        <v>15</v>
      </c>
      <c r="C10" s="11">
        <v>500</v>
      </c>
      <c r="D10" s="21" t="s">
        <v>32</v>
      </c>
      <c r="E10" s="15" t="s">
        <v>30</v>
      </c>
    </row>
    <row r="11" spans="1:5" ht="30" customHeight="1">
      <c r="A11" s="1">
        <v>2199</v>
      </c>
      <c r="B11" s="3" t="s">
        <v>17</v>
      </c>
      <c r="C11" s="5">
        <v>400</v>
      </c>
      <c r="D11" s="24" t="s">
        <v>36</v>
      </c>
      <c r="E11" s="18" t="s">
        <v>23</v>
      </c>
    </row>
    <row r="12" spans="1:5" ht="22.5" customHeight="1">
      <c r="A12" s="1">
        <v>2198</v>
      </c>
      <c r="B12" s="3" t="s">
        <v>3</v>
      </c>
      <c r="C12" s="11">
        <v>200</v>
      </c>
      <c r="D12" s="21" t="s">
        <v>34</v>
      </c>
      <c r="E12" s="16" t="s">
        <v>39</v>
      </c>
    </row>
    <row r="13" spans="1:5" ht="57">
      <c r="A13" s="9">
        <v>2195</v>
      </c>
      <c r="B13" s="10" t="s">
        <v>13</v>
      </c>
      <c r="C13" s="20">
        <f>SUM(C14:C21)</f>
        <v>5000</v>
      </c>
      <c r="E13" s="15"/>
    </row>
    <row r="14" spans="2:5" ht="12.75">
      <c r="B14" s="4" t="s">
        <v>14</v>
      </c>
      <c r="C14" s="11">
        <v>1000</v>
      </c>
      <c r="D14" s="21" t="s">
        <v>36</v>
      </c>
      <c r="E14" s="15" t="s">
        <v>40</v>
      </c>
    </row>
    <row r="15" spans="2:5" ht="12.75">
      <c r="B15" s="4" t="s">
        <v>29</v>
      </c>
      <c r="C15" s="11">
        <v>200</v>
      </c>
      <c r="D15" s="21" t="s">
        <v>36</v>
      </c>
      <c r="E15" s="15"/>
    </row>
    <row r="16" spans="2:5" ht="12.75">
      <c r="B16" s="4" t="s">
        <v>37</v>
      </c>
      <c r="C16" s="11">
        <v>300</v>
      </c>
      <c r="D16" s="21" t="s">
        <v>33</v>
      </c>
      <c r="E16" s="15" t="s">
        <v>38</v>
      </c>
    </row>
    <row r="17" spans="2:5" ht="12.75">
      <c r="B17" s="4" t="s">
        <v>18</v>
      </c>
      <c r="C17" s="11">
        <v>500</v>
      </c>
      <c r="D17" s="21" t="s">
        <v>36</v>
      </c>
      <c r="E17" s="15" t="s">
        <v>19</v>
      </c>
    </row>
    <row r="18" spans="2:5" ht="12.75">
      <c r="B18" s="4" t="s">
        <v>20</v>
      </c>
      <c r="C18" s="11">
        <v>1000</v>
      </c>
      <c r="D18" s="21" t="s">
        <v>36</v>
      </c>
      <c r="E18" s="15" t="s">
        <v>21</v>
      </c>
    </row>
    <row r="19" spans="2:5" ht="22.5">
      <c r="B19" s="4" t="s">
        <v>22</v>
      </c>
      <c r="C19" s="11">
        <v>1000</v>
      </c>
      <c r="D19" s="21" t="s">
        <v>36</v>
      </c>
      <c r="E19" s="17" t="s">
        <v>28</v>
      </c>
    </row>
    <row r="20" spans="2:5" ht="12.75">
      <c r="B20" s="4" t="s">
        <v>24</v>
      </c>
      <c r="C20" s="11">
        <v>500</v>
      </c>
      <c r="D20" s="21" t="s">
        <v>36</v>
      </c>
      <c r="E20" s="15" t="s">
        <v>25</v>
      </c>
    </row>
    <row r="21" spans="2:5" ht="33.75">
      <c r="B21" s="4" t="s">
        <v>26</v>
      </c>
      <c r="C21" s="11">
        <v>500</v>
      </c>
      <c r="D21" s="21" t="s">
        <v>36</v>
      </c>
      <c r="E21" s="17" t="s">
        <v>27</v>
      </c>
    </row>
    <row r="22" spans="2:4" s="25" customFormat="1" ht="14.25">
      <c r="B22" s="26" t="s">
        <v>35</v>
      </c>
      <c r="C22" s="27">
        <f>(C3+C13)</f>
        <v>11350</v>
      </c>
      <c r="D22" s="28"/>
    </row>
    <row r="23" ht="12.75">
      <c r="E23" s="15"/>
    </row>
    <row r="25" ht="12.75">
      <c r="B25" s="4"/>
    </row>
    <row r="26" ht="12.75">
      <c r="B26" s="4"/>
    </row>
    <row r="28" ht="12.75">
      <c r="B28" s="12"/>
    </row>
  </sheetData>
  <printOptions/>
  <pageMargins left="0.75" right="0.75" top="1" bottom="1" header="0.5" footer="0.5"/>
  <pageSetup horizontalDpi="600" verticalDpi="600" orientation="landscape" paperSize="9" r:id="rId1"/>
  <headerFooter alignWithMargins="0">
    <oddHeader>&amp;LStadsbyggnad
Anders Ekengren&amp;R&amp;D</oddHeader>
  </headerFooter>
</worksheet>
</file>

<file path=xl/worksheets/sheet2.xml><?xml version="1.0" encoding="utf-8"?>
<worksheet xmlns="http://schemas.openxmlformats.org/spreadsheetml/2006/main" xmlns:r="http://schemas.openxmlformats.org/officeDocument/2006/relationships">
  <dimension ref="A1:F31"/>
  <sheetViews>
    <sheetView workbookViewId="0" topLeftCell="A1">
      <selection activeCell="A1" sqref="A1:IV16384"/>
    </sheetView>
  </sheetViews>
  <sheetFormatPr defaultColWidth="9.140625" defaultRowHeight="12.75"/>
  <cols>
    <col min="1" max="1" width="6.421875" style="0" customWidth="1"/>
    <col min="2" max="2" width="31.57421875" style="0" customWidth="1"/>
    <col min="3" max="4" width="7.8515625" style="11" customWidth="1"/>
    <col min="5" max="5" width="8.140625" style="21" customWidth="1"/>
    <col min="6" max="6" width="83.00390625" style="0" customWidth="1"/>
  </cols>
  <sheetData>
    <row r="1" ht="19.5">
      <c r="A1" s="8" t="s">
        <v>8</v>
      </c>
    </row>
    <row r="2" spans="1:6" ht="30" customHeight="1">
      <c r="A2" s="6" t="s">
        <v>4</v>
      </c>
      <c r="B2" s="7" t="s">
        <v>5</v>
      </c>
      <c r="C2" s="19" t="s">
        <v>10</v>
      </c>
      <c r="D2" s="19" t="s">
        <v>46</v>
      </c>
      <c r="E2" s="22"/>
      <c r="F2" s="13" t="s">
        <v>11</v>
      </c>
    </row>
    <row r="3" spans="2:6" ht="25.5">
      <c r="B3" s="2" t="s">
        <v>9</v>
      </c>
      <c r="C3" s="20">
        <f>SUM(C4:C13)</f>
        <v>7670</v>
      </c>
      <c r="D3" s="20"/>
      <c r="E3" s="23"/>
      <c r="F3" s="14" t="s">
        <v>16</v>
      </c>
    </row>
    <row r="4" spans="1:6" ht="15">
      <c r="A4" s="1"/>
      <c r="B4" s="3"/>
      <c r="C4" s="30">
        <v>1320</v>
      </c>
      <c r="E4" s="32" t="s">
        <v>41</v>
      </c>
      <c r="F4" s="15" t="s">
        <v>49</v>
      </c>
    </row>
    <row r="5" spans="1:6" ht="15">
      <c r="A5" s="1">
        <v>217</v>
      </c>
      <c r="B5" s="3" t="s">
        <v>6</v>
      </c>
      <c r="C5" s="30">
        <v>3400</v>
      </c>
      <c r="E5" s="32" t="s">
        <v>31</v>
      </c>
      <c r="F5" s="15"/>
    </row>
    <row r="6" spans="1:6" ht="15">
      <c r="A6" s="1">
        <v>212</v>
      </c>
      <c r="B6" s="3" t="s">
        <v>0</v>
      </c>
      <c r="C6" s="30">
        <v>800</v>
      </c>
      <c r="E6" s="32" t="s">
        <v>32</v>
      </c>
      <c r="F6" s="15"/>
    </row>
    <row r="7" spans="1:6" ht="15">
      <c r="A7" s="1">
        <v>2192</v>
      </c>
      <c r="B7" s="3" t="s">
        <v>1</v>
      </c>
      <c r="C7" s="30">
        <v>400</v>
      </c>
      <c r="E7" s="32" t="s">
        <v>32</v>
      </c>
      <c r="F7" s="15"/>
    </row>
    <row r="8" spans="1:6" ht="15">
      <c r="A8" s="1">
        <v>2191</v>
      </c>
      <c r="B8" s="3" t="s">
        <v>7</v>
      </c>
      <c r="C8" s="30">
        <v>100</v>
      </c>
      <c r="E8" s="32" t="s">
        <v>32</v>
      </c>
      <c r="F8" s="15"/>
    </row>
    <row r="9" spans="1:6" ht="15">
      <c r="A9" s="1">
        <v>2194</v>
      </c>
      <c r="B9" s="3" t="s">
        <v>2</v>
      </c>
      <c r="C9" s="30">
        <v>400</v>
      </c>
      <c r="E9" s="32" t="s">
        <v>32</v>
      </c>
      <c r="F9" s="15"/>
    </row>
    <row r="10" spans="1:6" ht="15">
      <c r="A10" s="1"/>
      <c r="B10" s="3" t="s">
        <v>12</v>
      </c>
      <c r="C10" s="30">
        <v>150</v>
      </c>
      <c r="E10" s="32" t="s">
        <v>33</v>
      </c>
      <c r="F10" s="15"/>
    </row>
    <row r="11" spans="1:6" ht="15">
      <c r="A11" s="1"/>
      <c r="B11" s="3" t="s">
        <v>15</v>
      </c>
      <c r="C11" s="30">
        <v>500</v>
      </c>
      <c r="E11" s="32" t="s">
        <v>32</v>
      </c>
      <c r="F11" s="33" t="s">
        <v>30</v>
      </c>
    </row>
    <row r="12" spans="1:6" ht="30" customHeight="1">
      <c r="A12" s="1">
        <v>2199</v>
      </c>
      <c r="B12" s="3" t="s">
        <v>17</v>
      </c>
      <c r="C12" s="5">
        <v>400</v>
      </c>
      <c r="D12" s="5"/>
      <c r="E12" s="24" t="s">
        <v>36</v>
      </c>
      <c r="F12" s="34" t="s">
        <v>23</v>
      </c>
    </row>
    <row r="13" spans="1:6" ht="22.5" customHeight="1">
      <c r="A13" s="1">
        <v>2198</v>
      </c>
      <c r="B13" s="3" t="s">
        <v>3</v>
      </c>
      <c r="C13" s="30">
        <v>200</v>
      </c>
      <c r="E13" s="32" t="s">
        <v>34</v>
      </c>
      <c r="F13" s="33" t="s">
        <v>39</v>
      </c>
    </row>
    <row r="14" spans="1:6" ht="49.5" customHeight="1">
      <c r="A14" s="9">
        <v>2195</v>
      </c>
      <c r="B14" s="10" t="s">
        <v>13</v>
      </c>
      <c r="C14" s="31">
        <f>SUM(C15:C22)</f>
        <v>5000</v>
      </c>
      <c r="D14" s="20"/>
      <c r="E14" s="32"/>
      <c r="F14" s="33"/>
    </row>
    <row r="15" spans="2:6" ht="12.75">
      <c r="B15" s="4" t="s">
        <v>14</v>
      </c>
      <c r="C15" s="30">
        <v>1000</v>
      </c>
      <c r="E15" s="32" t="s">
        <v>36</v>
      </c>
      <c r="F15" s="33" t="s">
        <v>40</v>
      </c>
    </row>
    <row r="16" spans="2:6" ht="12.75">
      <c r="B16" s="4" t="s">
        <v>29</v>
      </c>
      <c r="C16" s="30">
        <v>200</v>
      </c>
      <c r="E16" s="32" t="s">
        <v>36</v>
      </c>
      <c r="F16" s="15"/>
    </row>
    <row r="17" spans="2:6" ht="12.75">
      <c r="B17" s="4" t="s">
        <v>37</v>
      </c>
      <c r="C17" s="30">
        <v>300</v>
      </c>
      <c r="E17" s="32" t="s">
        <v>33</v>
      </c>
      <c r="F17" s="15" t="s">
        <v>38</v>
      </c>
    </row>
    <row r="18" spans="2:6" ht="12.75">
      <c r="B18" s="4" t="s">
        <v>18</v>
      </c>
      <c r="C18" s="30">
        <v>500</v>
      </c>
      <c r="E18" s="32" t="s">
        <v>36</v>
      </c>
      <c r="F18" s="15" t="s">
        <v>19</v>
      </c>
    </row>
    <row r="19" spans="2:6" ht="12.75">
      <c r="B19" s="4" t="s">
        <v>20</v>
      </c>
      <c r="C19" s="30">
        <v>1000</v>
      </c>
      <c r="E19" s="32" t="s">
        <v>36</v>
      </c>
      <c r="F19" s="15" t="s">
        <v>21</v>
      </c>
    </row>
    <row r="20" spans="2:6" ht="22.5">
      <c r="B20" s="4" t="s">
        <v>22</v>
      </c>
      <c r="C20" s="30">
        <v>1000</v>
      </c>
      <c r="E20" s="32" t="s">
        <v>36</v>
      </c>
      <c r="F20" s="17" t="s">
        <v>28</v>
      </c>
    </row>
    <row r="21" spans="2:6" ht="12.75">
      <c r="B21" s="4" t="s">
        <v>24</v>
      </c>
      <c r="C21" s="30">
        <v>500</v>
      </c>
      <c r="E21" s="32" t="s">
        <v>36</v>
      </c>
      <c r="F21" s="15" t="s">
        <v>25</v>
      </c>
    </row>
    <row r="22" spans="2:6" ht="33.75">
      <c r="B22" s="4" t="s">
        <v>26</v>
      </c>
      <c r="C22" s="30">
        <v>500</v>
      </c>
      <c r="E22" s="32" t="s">
        <v>50</v>
      </c>
      <c r="F22" s="17" t="s">
        <v>27</v>
      </c>
    </row>
    <row r="23" spans="1:6" s="35" customFormat="1" ht="14.25">
      <c r="A23" s="25"/>
      <c r="B23" s="26" t="s">
        <v>35</v>
      </c>
      <c r="C23" s="27">
        <f>(C3+C14)</f>
        <v>12670</v>
      </c>
      <c r="D23" s="27"/>
      <c r="E23" s="28"/>
      <c r="F23" s="25"/>
    </row>
    <row r="24" spans="5:6" ht="12.75">
      <c r="E24" s="32"/>
      <c r="F24" s="15"/>
    </row>
    <row r="25" spans="2:6" ht="12.75">
      <c r="B25" s="29" t="s">
        <v>42</v>
      </c>
      <c r="C25" s="30">
        <v>2498</v>
      </c>
      <c r="E25" s="32"/>
      <c r="F25" s="17" t="s">
        <v>47</v>
      </c>
    </row>
    <row r="26" spans="2:6" ht="22.5">
      <c r="B26" s="29" t="s">
        <v>43</v>
      </c>
      <c r="C26" s="30">
        <v>4441</v>
      </c>
      <c r="E26" s="32"/>
      <c r="F26" s="17" t="s">
        <v>48</v>
      </c>
    </row>
    <row r="27" spans="2:6" ht="13.5" customHeight="1">
      <c r="B27" s="29" t="s">
        <v>44</v>
      </c>
      <c r="C27" s="30">
        <v>2100</v>
      </c>
      <c r="E27" s="32"/>
      <c r="F27" s="17" t="s">
        <v>51</v>
      </c>
    </row>
    <row r="28" ht="12.75">
      <c r="E28" s="32"/>
    </row>
    <row r="29" spans="1:6" ht="14.25">
      <c r="A29" s="25"/>
      <c r="B29" s="26" t="s">
        <v>35</v>
      </c>
      <c r="C29" s="27">
        <f>SUM(C25:C28)</f>
        <v>9039</v>
      </c>
      <c r="D29" s="27"/>
      <c r="E29" s="28"/>
      <c r="F29" s="25"/>
    </row>
    <row r="31" spans="1:6" ht="14.25">
      <c r="A31" s="25"/>
      <c r="B31" s="26" t="s">
        <v>45</v>
      </c>
      <c r="C31" s="27">
        <f>SUM(C29,C23)</f>
        <v>21709</v>
      </c>
      <c r="D31" s="27"/>
      <c r="E31" s="28"/>
      <c r="F31" s="25"/>
    </row>
  </sheetData>
  <printOptions/>
  <pageMargins left="0.75" right="0.75" top="1" bottom="1" header="0.5" footer="0.5"/>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F28"/>
  <sheetViews>
    <sheetView tabSelected="1" workbookViewId="0" topLeftCell="A1">
      <selection activeCell="B16" sqref="B16"/>
    </sheetView>
  </sheetViews>
  <sheetFormatPr defaultColWidth="9.140625" defaultRowHeight="12.75"/>
  <cols>
    <col min="1" max="1" width="6.421875" style="0" customWidth="1"/>
    <col min="2" max="2" width="42.421875" style="0" customWidth="1"/>
    <col min="3" max="3" width="13.140625" style="11" bestFit="1" customWidth="1"/>
    <col min="4" max="4" width="7.8515625" style="11" customWidth="1"/>
    <col min="5" max="5" width="8.140625" style="21" customWidth="1"/>
    <col min="6" max="6" width="82.00390625" style="0" bestFit="1" customWidth="1"/>
  </cols>
  <sheetData>
    <row r="1" ht="19.5">
      <c r="A1" s="8" t="s">
        <v>72</v>
      </c>
    </row>
    <row r="2" spans="1:6" ht="30" customHeight="1">
      <c r="A2" s="6" t="s">
        <v>4</v>
      </c>
      <c r="B2" s="7" t="s">
        <v>5</v>
      </c>
      <c r="C2" s="19" t="s">
        <v>10</v>
      </c>
      <c r="D2" s="19" t="s">
        <v>46</v>
      </c>
      <c r="E2" s="22"/>
      <c r="F2" s="13" t="s">
        <v>11</v>
      </c>
    </row>
    <row r="3" spans="2:6" ht="12.75">
      <c r="B3" s="2" t="s">
        <v>74</v>
      </c>
      <c r="C3" s="20">
        <f>SUM(C4:C8)</f>
        <v>2500</v>
      </c>
      <c r="D3" s="20"/>
      <c r="E3" s="23"/>
      <c r="F3" s="14"/>
    </row>
    <row r="4" spans="1:6" ht="15">
      <c r="A4" s="1"/>
      <c r="B4" s="2" t="s">
        <v>44</v>
      </c>
      <c r="C4" s="30"/>
      <c r="E4" s="32"/>
      <c r="F4" s="15"/>
    </row>
    <row r="5" spans="1:6" ht="15">
      <c r="A5" s="1"/>
      <c r="B5" s="3" t="s">
        <v>52</v>
      </c>
      <c r="C5" s="30">
        <v>500</v>
      </c>
      <c r="E5" s="32"/>
      <c r="F5" s="15"/>
    </row>
    <row r="6" spans="1:6" ht="15">
      <c r="A6" s="1"/>
      <c r="B6" s="3" t="s">
        <v>53</v>
      </c>
      <c r="C6" s="30">
        <v>400</v>
      </c>
      <c r="E6" s="32"/>
      <c r="F6" s="15"/>
    </row>
    <row r="7" spans="1:6" ht="15">
      <c r="A7" s="1"/>
      <c r="B7" s="3" t="s">
        <v>54</v>
      </c>
      <c r="C7" s="30">
        <v>1600</v>
      </c>
      <c r="E7" s="32"/>
      <c r="F7" s="37" t="s">
        <v>61</v>
      </c>
    </row>
    <row r="8" spans="1:6" ht="15">
      <c r="A8" s="1"/>
      <c r="B8" s="3"/>
      <c r="C8" s="30"/>
      <c r="E8" s="32"/>
      <c r="F8" s="38"/>
    </row>
    <row r="9" spans="2:6" ht="12.75">
      <c r="B9" s="2" t="s">
        <v>9</v>
      </c>
      <c r="C9" s="20">
        <f>SUM(C10:C17)</f>
        <v>14140</v>
      </c>
      <c r="D9" s="20"/>
      <c r="E9" s="23"/>
      <c r="F9" s="39"/>
    </row>
    <row r="10" spans="1:6" ht="24">
      <c r="A10" s="1"/>
      <c r="B10" s="3" t="s">
        <v>31</v>
      </c>
      <c r="C10" s="30">
        <v>3400</v>
      </c>
      <c r="E10" s="32" t="s">
        <v>31</v>
      </c>
      <c r="F10" s="37" t="s">
        <v>71</v>
      </c>
    </row>
    <row r="11" spans="1:6" ht="24">
      <c r="A11" s="1"/>
      <c r="B11" s="3" t="s">
        <v>32</v>
      </c>
      <c r="C11" s="30">
        <v>1700</v>
      </c>
      <c r="E11" s="32" t="s">
        <v>32</v>
      </c>
      <c r="F11" s="37" t="s">
        <v>60</v>
      </c>
    </row>
    <row r="12" spans="1:6" ht="15">
      <c r="A12" s="1"/>
      <c r="B12" s="3" t="s">
        <v>55</v>
      </c>
      <c r="C12" s="36">
        <f>1350+300</f>
        <v>1650</v>
      </c>
      <c r="E12" s="32" t="s">
        <v>55</v>
      </c>
      <c r="F12" s="42" t="s">
        <v>69</v>
      </c>
    </row>
    <row r="13" spans="1:6" ht="24">
      <c r="A13" s="1"/>
      <c r="B13" s="3" t="s">
        <v>33</v>
      </c>
      <c r="C13" s="36">
        <f>150+4440</f>
        <v>4590</v>
      </c>
      <c r="E13" s="32" t="s">
        <v>33</v>
      </c>
      <c r="F13" s="43" t="s">
        <v>73</v>
      </c>
    </row>
    <row r="14" spans="1:6" ht="24">
      <c r="A14" s="1"/>
      <c r="B14" s="3" t="s">
        <v>56</v>
      </c>
      <c r="C14" s="30">
        <v>200</v>
      </c>
      <c r="E14" s="32" t="s">
        <v>57</v>
      </c>
      <c r="F14" s="44" t="s">
        <v>58</v>
      </c>
    </row>
    <row r="15" spans="1:6" ht="15">
      <c r="A15" s="1"/>
      <c r="B15" s="3" t="s">
        <v>62</v>
      </c>
      <c r="C15" s="30">
        <v>700</v>
      </c>
      <c r="E15" s="32" t="s">
        <v>70</v>
      </c>
      <c r="F15" s="44" t="s">
        <v>63</v>
      </c>
    </row>
    <row r="16" spans="1:6" ht="30" customHeight="1">
      <c r="A16" s="1"/>
      <c r="B16" s="3" t="s">
        <v>64</v>
      </c>
      <c r="C16" s="5">
        <v>400</v>
      </c>
      <c r="D16" s="5"/>
      <c r="E16" s="24" t="s">
        <v>36</v>
      </c>
      <c r="F16" s="45" t="s">
        <v>65</v>
      </c>
    </row>
    <row r="17" spans="1:6" ht="15">
      <c r="A17" s="1"/>
      <c r="B17" s="3" t="s">
        <v>41</v>
      </c>
      <c r="C17" s="30">
        <v>1500</v>
      </c>
      <c r="E17" s="32" t="s">
        <v>41</v>
      </c>
      <c r="F17" s="43" t="s">
        <v>49</v>
      </c>
    </row>
    <row r="18" spans="1:6" ht="49.5" customHeight="1">
      <c r="A18" s="9"/>
      <c r="B18" s="10" t="s">
        <v>75</v>
      </c>
      <c r="C18" s="31">
        <f>SUM(C19:C26)</f>
        <v>5065</v>
      </c>
      <c r="D18" s="20"/>
      <c r="E18" s="32"/>
      <c r="F18" s="40"/>
    </row>
    <row r="19" spans="2:6" ht="12.75">
      <c r="B19" s="4" t="s">
        <v>59</v>
      </c>
      <c r="C19" s="30">
        <v>1000</v>
      </c>
      <c r="E19" s="32" t="s">
        <v>36</v>
      </c>
      <c r="F19" s="40" t="s">
        <v>66</v>
      </c>
    </row>
    <row r="20" spans="2:6" ht="12.75">
      <c r="B20" s="4" t="s">
        <v>37</v>
      </c>
      <c r="C20" s="36">
        <v>300</v>
      </c>
      <c r="E20" s="32" t="s">
        <v>33</v>
      </c>
      <c r="F20" s="38" t="s">
        <v>38</v>
      </c>
    </row>
    <row r="21" spans="2:6" ht="12.75">
      <c r="B21" s="4" t="s">
        <v>18</v>
      </c>
      <c r="C21" s="30">
        <v>500</v>
      </c>
      <c r="E21" s="32" t="s">
        <v>36</v>
      </c>
      <c r="F21" s="38" t="s">
        <v>19</v>
      </c>
    </row>
    <row r="22" spans="2:6" ht="12.75">
      <c r="B22" s="4" t="s">
        <v>20</v>
      </c>
      <c r="C22" s="30">
        <v>1000</v>
      </c>
      <c r="E22" s="32" t="s">
        <v>36</v>
      </c>
      <c r="F22" s="38" t="s">
        <v>67</v>
      </c>
    </row>
    <row r="23" spans="2:6" ht="24">
      <c r="B23" s="4" t="s">
        <v>22</v>
      </c>
      <c r="C23" s="30">
        <v>1000</v>
      </c>
      <c r="E23" s="32" t="s">
        <v>36</v>
      </c>
      <c r="F23" s="37" t="s">
        <v>28</v>
      </c>
    </row>
    <row r="24" spans="2:6" ht="12.75">
      <c r="B24" s="4" t="s">
        <v>24</v>
      </c>
      <c r="C24" s="30">
        <v>500</v>
      </c>
      <c r="E24" s="32" t="s">
        <v>36</v>
      </c>
      <c r="F24" s="38" t="s">
        <v>25</v>
      </c>
    </row>
    <row r="25" spans="2:6" ht="12.75">
      <c r="B25" s="4" t="s">
        <v>29</v>
      </c>
      <c r="C25" s="30">
        <v>265</v>
      </c>
      <c r="E25" s="32" t="s">
        <v>36</v>
      </c>
      <c r="F25" s="38" t="s">
        <v>68</v>
      </c>
    </row>
    <row r="26" spans="2:6" ht="36">
      <c r="B26" s="4" t="s">
        <v>26</v>
      </c>
      <c r="C26" s="30">
        <v>500</v>
      </c>
      <c r="E26" s="32" t="s">
        <v>50</v>
      </c>
      <c r="F26" s="37" t="s">
        <v>27</v>
      </c>
    </row>
    <row r="27" spans="1:6" s="35" customFormat="1" ht="14.25">
      <c r="A27" s="25"/>
      <c r="B27" s="26" t="s">
        <v>35</v>
      </c>
      <c r="C27" s="27">
        <f>(C3+C9+C18)</f>
        <v>21705</v>
      </c>
      <c r="D27" s="27"/>
      <c r="E27" s="28"/>
      <c r="F27" s="41"/>
    </row>
    <row r="28" spans="5:6" ht="12.75">
      <c r="E28" s="32"/>
      <c r="F28" s="15"/>
    </row>
  </sheetData>
  <printOptions/>
  <pageMargins left="0.75" right="0.75" top="1" bottom="1" header="0.5" footer="0.5"/>
  <pageSetup horizontalDpi="600" verticalDpi="600" orientation="landscape" paperSize="9" scale="82" r:id="rId1"/>
  <headerFooter alignWithMargins="0">
    <oddHeader>&amp;LAnders Ekengren&amp;C2007-02-20&amp;RBilaga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Nacka</dc:creator>
  <cp:keywords/>
  <dc:description/>
  <cp:lastModifiedBy>Nacka</cp:lastModifiedBy>
  <cp:lastPrinted>2007-02-20T09:54:21Z</cp:lastPrinted>
  <dcterms:created xsi:type="dcterms:W3CDTF">2003-11-12T15:23:59Z</dcterms:created>
  <dcterms:modified xsi:type="dcterms:W3CDTF">2007-02-22T14:02:02Z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978286477</vt:i4>
  </property>
  <property fmtid="{D5CDD505-2E9C-101B-9397-08002B2CF9AE}" pid="3" name="_EmailSubject">
    <vt:lpwstr>KS o MSN budget 2007.xls</vt:lpwstr>
  </property>
  <property fmtid="{D5CDD505-2E9C-101B-9397-08002B2CF9AE}" pid="4" name="_AuthorEmail">
    <vt:lpwstr>farzad.alidoost@nacka.se</vt:lpwstr>
  </property>
  <property fmtid="{D5CDD505-2E9C-101B-9397-08002B2CF9AE}" pid="5" name="_AuthorEmailDisplayName">
    <vt:lpwstr>Alidoost, Farzad</vt:lpwstr>
  </property>
  <property fmtid="{D5CDD505-2E9C-101B-9397-08002B2CF9AE}" pid="6" name="_ReviewingToolsShownOnce">
    <vt:lpwstr/>
  </property>
</Properties>
</file>